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Marketing\Oferta cenowa\"/>
    </mc:Choice>
  </mc:AlternateContent>
  <xr:revisionPtr revIDLastSave="0" documentId="13_ncr:1_{C882BF13-5D28-4394-9604-A1A3B10240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ennik 08.08.2026" sheetId="3" r:id="rId1"/>
  </sheets>
  <definedNames>
    <definedName name="_xlnm._FilterDatabase" localSheetId="0" hidden="1">'Cennik 08.08.2026'!$A$2:$O$170</definedName>
    <definedName name="tckit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0" i="3" l="1"/>
  <c r="F167" i="3"/>
  <c r="F168" i="3"/>
  <c r="F169" i="3"/>
  <c r="F165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36" i="3"/>
  <c r="F170" i="3"/>
  <c r="F166" i="3"/>
  <c r="F161" i="3"/>
  <c r="F160" i="3"/>
  <c r="F159" i="3"/>
  <c r="F158" i="3"/>
  <c r="F157" i="3"/>
  <c r="F156" i="3"/>
  <c r="F155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2" i="3"/>
  <c r="F11" i="3"/>
  <c r="F10" i="3"/>
  <c r="F9" i="3"/>
  <c r="F8" i="3"/>
  <c r="F7" i="3"/>
  <c r="F6" i="3"/>
  <c r="F5" i="3"/>
  <c r="F4" i="3"/>
  <c r="F3" i="3"/>
  <c r="N102" i="3"/>
  <c r="N101" i="3"/>
  <c r="N96" i="3"/>
  <c r="N95" i="3"/>
  <c r="N80" i="3"/>
  <c r="N79" i="3"/>
  <c r="N78" i="3"/>
  <c r="N77" i="3"/>
  <c r="N76" i="3"/>
  <c r="N75" i="3"/>
  <c r="N3" i="3"/>
  <c r="N86" i="3"/>
  <c r="N85" i="3"/>
  <c r="N84" i="3"/>
  <c r="N83" i="3"/>
  <c r="N82" i="3"/>
  <c r="N81" i="3"/>
  <c r="N99" i="3"/>
  <c r="N100" i="3"/>
  <c r="N98" i="3"/>
  <c r="N97" i="3"/>
  <c r="N94" i="3"/>
  <c r="N93" i="3"/>
  <c r="N92" i="3"/>
  <c r="N91" i="3"/>
  <c r="N60" i="3"/>
  <c r="N59" i="3"/>
  <c r="N58" i="3"/>
  <c r="N5" i="3"/>
  <c r="N6" i="3"/>
  <c r="N7" i="3"/>
  <c r="N8" i="3"/>
  <c r="N9" i="3"/>
  <c r="N10" i="3"/>
  <c r="N11" i="3"/>
  <c r="N12" i="3"/>
  <c r="N4" i="3"/>
  <c r="N38" i="3"/>
  <c r="N24" i="3"/>
  <c r="N25" i="3"/>
  <c r="N26" i="3"/>
  <c r="N27" i="3"/>
  <c r="N41" i="3"/>
  <c r="N40" i="3"/>
  <c r="N39" i="3"/>
  <c r="N56" i="3" l="1"/>
  <c r="N55" i="3"/>
  <c r="N153" i="3"/>
  <c r="N152" i="3"/>
  <c r="N151" i="3"/>
  <c r="N150" i="3"/>
  <c r="N149" i="3"/>
  <c r="N148" i="3"/>
  <c r="N147" i="3"/>
  <c r="N146" i="3"/>
  <c r="N145" i="3"/>
  <c r="N90" i="3"/>
  <c r="N89" i="3"/>
  <c r="N88" i="3"/>
  <c r="N87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57" i="3"/>
  <c r="N54" i="3"/>
  <c r="N53" i="3"/>
  <c r="N52" i="3"/>
</calcChain>
</file>

<file path=xl/sharedStrings.xml><?xml version="1.0" encoding="utf-8"?>
<sst xmlns="http://schemas.openxmlformats.org/spreadsheetml/2006/main" count="599" uniqueCount="386">
  <si>
    <t>Kod EAN</t>
  </si>
  <si>
    <t>10.1.02.008.04</t>
  </si>
  <si>
    <t>10.1.02.009.04</t>
  </si>
  <si>
    <t>10.1.05.004.01</t>
  </si>
  <si>
    <t>10.1.05.005.01</t>
  </si>
  <si>
    <t>10.1.05.006.01</t>
  </si>
  <si>
    <t>10.1.05.007.01</t>
  </si>
  <si>
    <t>10.1.05.008.01</t>
  </si>
  <si>
    <t>10.1.05.009.01</t>
  </si>
  <si>
    <t>10.1.05.010.01</t>
  </si>
  <si>
    <t>10.1.05.012.01</t>
  </si>
  <si>
    <t>10.1.08.001.01</t>
  </si>
  <si>
    <t>10.1.08.002.01</t>
  </si>
  <si>
    <t>10.1.08.003.01</t>
  </si>
  <si>
    <t>10.1.08.004.01</t>
  </si>
  <si>
    <t>10.1.09.001.01</t>
  </si>
  <si>
    <t>10.1.09.002.01</t>
  </si>
  <si>
    <t>10.1.09.003.01</t>
  </si>
  <si>
    <t>10.1.09.004.01</t>
  </si>
  <si>
    <t>10.2.01.008.00</t>
  </si>
  <si>
    <t>10.2.01.009.00</t>
  </si>
  <si>
    <t>10.2.01.012.00</t>
  </si>
  <si>
    <t>10.2.01.018.00</t>
  </si>
  <si>
    <t>10.2.01.019.00</t>
  </si>
  <si>
    <t>10.3.10.003.00</t>
  </si>
  <si>
    <t>10.3.10.004.00</t>
  </si>
  <si>
    <t>10.3.10.005.00</t>
  </si>
  <si>
    <t>10.3.10.007.00</t>
  </si>
  <si>
    <t>10.3.20.001.00</t>
  </si>
  <si>
    <t>10.3.30.001.00</t>
  </si>
  <si>
    <t>10.3.30.002.00</t>
  </si>
  <si>
    <t>10.3.30.003.00</t>
  </si>
  <si>
    <t>10.3.30.004.00</t>
  </si>
  <si>
    <t>10.3.30.005.00</t>
  </si>
  <si>
    <t>10.3.64.001.00</t>
  </si>
  <si>
    <t>10.3.64.002.00</t>
  </si>
  <si>
    <t>10.3.64.003.00</t>
  </si>
  <si>
    <t>10.3.64.004.00</t>
  </si>
  <si>
    <t>10.3.64.005.00</t>
  </si>
  <si>
    <t>10.3.64.006.00</t>
  </si>
  <si>
    <t>10.3.64.007.00</t>
  </si>
  <si>
    <t>10.3.64.008.00</t>
  </si>
  <si>
    <t>10.3.64.009.00</t>
  </si>
  <si>
    <t>10.4.02.001.00</t>
  </si>
  <si>
    <t>10.4.02.002.00</t>
  </si>
  <si>
    <t>10.4.02.003.00</t>
  </si>
  <si>
    <t>10.4.02.009.00</t>
  </si>
  <si>
    <t>10.4.02.010.00</t>
  </si>
  <si>
    <t>10.4.02.011.00</t>
  </si>
  <si>
    <t>10.4.04.001.00</t>
  </si>
  <si>
    <t>10.5.02.001.01</t>
  </si>
  <si>
    <t>10.5.02.002.02</t>
  </si>
  <si>
    <t>10.5.02.003.02</t>
  </si>
  <si>
    <t>10.5.02.004.02</t>
  </si>
  <si>
    <t>10.5.02.005.02</t>
  </si>
  <si>
    <t>10.5.06.001.01</t>
  </si>
  <si>
    <t>10.5.08.004.02</t>
  </si>
  <si>
    <t>10.5.08.005.02</t>
  </si>
  <si>
    <t>10.5.08.006.02</t>
  </si>
  <si>
    <t>10.5.08.007.02</t>
  </si>
  <si>
    <t>10.5.08.008.02</t>
  </si>
  <si>
    <t>10.5.09.001.01</t>
  </si>
  <si>
    <t>10.5.09.002.01</t>
  </si>
  <si>
    <t>10.5.09.003.01</t>
  </si>
  <si>
    <t>10.5.09.004.01</t>
  </si>
  <si>
    <t>10.5.10.001.02</t>
  </si>
  <si>
    <t>10.5.10.002.02</t>
  </si>
  <si>
    <t>10.5.10.003.02</t>
  </si>
  <si>
    <t>10.5.13.001.00</t>
  </si>
  <si>
    <t>10.5.14.001.00</t>
  </si>
  <si>
    <t>10.5.14.002.00</t>
  </si>
  <si>
    <t>10.5.14.003.00</t>
  </si>
  <si>
    <t>10.5.31.001.00</t>
  </si>
  <si>
    <t>10.5.31.002.00</t>
  </si>
  <si>
    <t>10.5.31.003.00</t>
  </si>
  <si>
    <t>10.5.32.001.00</t>
  </si>
  <si>
    <t>10.5.32.002.00</t>
  </si>
  <si>
    <t>10.5.32.003.00</t>
  </si>
  <si>
    <t>10.5.32.004.00</t>
  </si>
  <si>
    <t>10.6.10.001.00</t>
  </si>
  <si>
    <t>10.6.10.002.00</t>
  </si>
  <si>
    <t>10.6.10.003.00</t>
  </si>
  <si>
    <t>10.6.10.004.01</t>
  </si>
  <si>
    <t>10.6.10.006.00</t>
  </si>
  <si>
    <t>10.6.10.010.00</t>
  </si>
  <si>
    <t>10.6.20.001.00</t>
  </si>
  <si>
    <t>10.6.30.001.00</t>
  </si>
  <si>
    <t>10.6.30.002.00</t>
  </si>
  <si>
    <t>10.6.30.003.00</t>
  </si>
  <si>
    <t>10.6.30.006.00</t>
  </si>
  <si>
    <t>10.6.30.007.00</t>
  </si>
  <si>
    <t>10.6.30.008.00</t>
  </si>
  <si>
    <t>10.6.30.009.00</t>
  </si>
  <si>
    <t>10.6.40.001.00</t>
  </si>
  <si>
    <t>10.6.40.003.00</t>
  </si>
  <si>
    <t>10.6.50.001.00</t>
  </si>
  <si>
    <t>10.6.50.002.00</t>
  </si>
  <si>
    <t>10.6.50.003.00</t>
  </si>
  <si>
    <t>10.6.50.004.00</t>
  </si>
  <si>
    <t>10.6.50.005.00</t>
  </si>
  <si>
    <t>10.6.50.006.00</t>
  </si>
  <si>
    <t>10.6.50.007.00</t>
  </si>
  <si>
    <t>10.6.50.008.00</t>
  </si>
  <si>
    <t>10.6.50.009.00</t>
  </si>
  <si>
    <t>10.6.50.010.00</t>
  </si>
  <si>
    <t>10.6.50.011.00</t>
  </si>
  <si>
    <t>10.6.50.012.00</t>
  </si>
  <si>
    <t>10.6.50.012.01</t>
  </si>
  <si>
    <t>10.6.50.017.00</t>
  </si>
  <si>
    <t>10.6.50.018.00</t>
  </si>
  <si>
    <t>10.6.50.020.00</t>
  </si>
  <si>
    <t>10.6.50.021.00</t>
  </si>
  <si>
    <t>10.6.50.022.00</t>
  </si>
  <si>
    <t>10.6.50.024.00</t>
  </si>
  <si>
    <t>POMPY CIEPŁA</t>
  </si>
  <si>
    <t>Kod produktu</t>
  </si>
  <si>
    <t>Maksymalna moc grzewcza</t>
  </si>
  <si>
    <t>Cena netto [zł]</t>
  </si>
  <si>
    <t>Cena brutto [zł]</t>
  </si>
  <si>
    <t>Klasa efektywności energetycznej</t>
  </si>
  <si>
    <t>COP</t>
  </si>
  <si>
    <t>Moc akustyczna  [dB]</t>
  </si>
  <si>
    <t>Wysokość brutto(mm)</t>
  </si>
  <si>
    <t>Szerokość brutto(mm)</t>
  </si>
  <si>
    <t>Głębokość brutto(mm)</t>
  </si>
  <si>
    <t>Waga brutto(kg)</t>
  </si>
  <si>
    <t>Objętość [m3]</t>
  </si>
  <si>
    <t>Kod CN</t>
  </si>
  <si>
    <t>8,2kW (A7/W35)
5,8 kW(A-7/W35)</t>
  </si>
  <si>
    <t>A+++ (W35)
A++ (W55)</t>
  </si>
  <si>
    <t>4,6 (A7/W35)
3,5 (A-7/W35)</t>
  </si>
  <si>
    <t>12,5kW (A7/W35)
9,2kW (A-7/W35)</t>
  </si>
  <si>
    <t>4,7 (A7/W35)
3,4 (A-7/W35)</t>
  </si>
  <si>
    <t>23,0kW (A7/W35)
17,1kW (A-7/W35)</t>
  </si>
  <si>
    <t>4,8 (A7/W35)
3,5 (A-7/W35)</t>
  </si>
  <si>
    <t>8,2kW (A7/W35)
5,8kW (A-7/W35)</t>
  </si>
  <si>
    <t>1,6kW pompa 
/ 3,6kW pompa + grzałka</t>
  </si>
  <si>
    <t>A+</t>
  </si>
  <si>
    <t>4,06 (A20/W15-45)
3,22 (A15/W10-55)</t>
  </si>
  <si>
    <t xml:space="preserve">ELEKTRYCZNE KOTŁY C.O. </t>
  </si>
  <si>
    <t>4/6/8 kW / 
400V 3N~ lub 230V~</t>
  </si>
  <si>
    <t>D</t>
  </si>
  <si>
    <t>12/16/20/24 kW / 
400V 3N~</t>
  </si>
  <si>
    <t>D/C</t>
  </si>
  <si>
    <t>30kW / 400V 3N~</t>
  </si>
  <si>
    <t>36kW / 400V 3N~</t>
  </si>
  <si>
    <t>42kW / 400V 3N~</t>
  </si>
  <si>
    <t>48kW / 400V 3N~</t>
  </si>
  <si>
    <t>6kW / 
400V 3N~ lub 230V~</t>
  </si>
  <si>
    <t>9,1 (A7/W35)
5,5 (A-7/W35)</t>
  </si>
  <si>
    <t>WYMIENNIKI I ZASOBNIKI C.W.U. ORAZ ZBIORNIKI BUFOROWE</t>
  </si>
  <si>
    <t>B</t>
  </si>
  <si>
    <t>235 / 60</t>
  </si>
  <si>
    <t>A</t>
  </si>
  <si>
    <t>C</t>
  </si>
  <si>
    <t>ELEKTRYCZNE PRZEPŁYWOWE PODGRZEWACZE WODY</t>
  </si>
  <si>
    <t>3,5kW / 230V~</t>
  </si>
  <si>
    <t>XXS</t>
  </si>
  <si>
    <t>4,4kW / 230V~</t>
  </si>
  <si>
    <t>5,5kW / 230V~</t>
  </si>
  <si>
    <t>XS</t>
  </si>
  <si>
    <t>6kW / 230V~ lub 400V2N~</t>
  </si>
  <si>
    <t>10/11/12/15 kW / 400V 3~</t>
  </si>
  <si>
    <t>17/18/21/24kW / 400V 3~</t>
  </si>
  <si>
    <t>S</t>
  </si>
  <si>
    <t>27kW / 400V 3~</t>
  </si>
  <si>
    <t>36kW / 400V 3~</t>
  </si>
  <si>
    <t>ELEKTRYCZNE POJEMNOŚCIOWE OGRZEWACZE WODY</t>
  </si>
  <si>
    <t>5 litrów / 2kW</t>
  </si>
  <si>
    <t>5 litrów / 0,6kW</t>
  </si>
  <si>
    <t>10 litrów / 2kW</t>
  </si>
  <si>
    <t>straty postojowe [W]</t>
  </si>
  <si>
    <t>Efektywność [%]</t>
  </si>
  <si>
    <t>Profil</t>
  </si>
  <si>
    <t>Nazwa</t>
  </si>
  <si>
    <t>10.4.01.004.00</t>
  </si>
  <si>
    <t>10.4.01.005.00</t>
  </si>
  <si>
    <r>
      <t>HPSW2-250.PL</t>
    </r>
    <r>
      <rPr>
        <sz val="8"/>
        <rFont val="Arial"/>
        <family val="2"/>
        <charset val="238"/>
      </rPr>
      <t>_pompa ciepła c.w.u. ze zbiornikiem 250l</t>
    </r>
  </si>
  <si>
    <r>
      <rPr>
        <b/>
        <sz val="8"/>
        <rFont val="Arial"/>
        <family val="2"/>
        <charset val="238"/>
      </rPr>
      <t>C.MI2.PL</t>
    </r>
    <r>
      <rPr>
        <sz val="8"/>
        <rFont val="Arial"/>
        <family val="2"/>
        <charset val="238"/>
      </rPr>
      <t>_Moduł internetowy</t>
    </r>
  </si>
  <si>
    <r>
      <rPr>
        <b/>
        <sz val="8"/>
        <rFont val="Arial"/>
        <family val="2"/>
        <charset val="238"/>
      </rPr>
      <t>HP.FF.PL</t>
    </r>
    <r>
      <rPr>
        <sz val="8"/>
        <rFont val="Arial"/>
        <family val="2"/>
        <charset val="238"/>
      </rPr>
      <t>_Stojak wibroizolacyjny pod pompę ciepła 600x190x200</t>
    </r>
  </si>
  <si>
    <r>
      <rPr>
        <b/>
        <sz val="8"/>
        <rFont val="Arial"/>
        <family val="2"/>
        <charset val="238"/>
      </rPr>
      <t>EKCO.MN3-04/06/08.PL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</si>
  <si>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EKCO.MN3-12/16/20/24.PL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</si>
  <si>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EKCO.M3-04/06/08.PL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</si>
  <si>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EKCO.M3-12/16/20/24.PL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</si>
  <si>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EKCO.LN3-04/06/08.PL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</si>
  <si>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EKCO.LN3-12/16/20/24.PL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</si>
  <si>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EKCO.L3-04/06/08.PL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</si>
  <si>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EKCO.L3-12/16/20/24.PL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</si>
  <si>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EKD.M3-04/06/08.PL</t>
    </r>
    <r>
      <rPr>
        <sz val="8"/>
        <rFont val="Arial"/>
        <family val="2"/>
        <charset val="238"/>
      </rPr>
      <t>_Elektryczny kocioł dwufunkcyjny</t>
    </r>
  </si>
  <si>
    <r>
      <rPr>
        <b/>
        <sz val="8"/>
        <rFont val="Arial"/>
        <family val="2"/>
        <charset val="238"/>
      </rPr>
      <t>EKD.M3-12/16/20/24.PL</t>
    </r>
    <r>
      <rPr>
        <sz val="8"/>
        <rFont val="Arial"/>
        <family val="2"/>
        <charset val="238"/>
      </rPr>
      <t>_Elektryczny kocioł dwufunkcyjny</t>
    </r>
  </si>
  <si>
    <r>
      <rPr>
        <b/>
        <sz val="8"/>
        <rFont val="Arial"/>
        <family val="2"/>
        <charset val="238"/>
      </rPr>
      <t>EKCO.T-30.PL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</si>
  <si>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EKCO.T-36.PL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</si>
  <si>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EKCO.T-42.PL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</si>
  <si>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EKCO.T-48.PL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</si>
  <si>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EKCO.TM-30.PL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</si>
  <si>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EKCO.TM-36.PL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</si>
  <si>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EKCO.TM-42.PL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</si>
  <si>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EKCO.TM-48.PL</t>
    </r>
    <r>
      <rPr>
        <sz val="8"/>
        <rFont val="Arial"/>
        <family val="2"/>
        <charset val="238"/>
      </rPr>
      <t>_Elektryczny kocioł c.o.</t>
    </r>
  </si>
  <si>
    <r>
      <rPr>
        <b/>
        <sz val="8"/>
        <rFont val="Arial"/>
        <family val="2"/>
        <charset val="238"/>
      </rPr>
      <t>C.MG3.PL</t>
    </r>
    <r>
      <rPr>
        <sz val="8"/>
        <rFont val="Arial"/>
        <family val="2"/>
        <charset val="238"/>
      </rPr>
      <t>_Moduł obiegu grzewczego (w kpl. czujnik WE-019/01)</t>
    </r>
  </si>
  <si>
    <r>
      <rPr>
        <b/>
        <sz val="8"/>
        <rFont val="Arial"/>
        <family val="2"/>
        <charset val="238"/>
      </rPr>
      <t>FILTR.F-MAG.3/4.PL</t>
    </r>
    <r>
      <rPr>
        <sz val="8"/>
        <rFont val="Arial"/>
        <family val="2"/>
        <charset val="238"/>
      </rPr>
      <t>_magnetyczny do instalacji c.o.</t>
    </r>
  </si>
  <si>
    <r>
      <rPr>
        <b/>
        <sz val="8"/>
        <rFont val="Arial"/>
        <family val="2"/>
        <charset val="238"/>
      </rPr>
      <t>ZAWÓR.KOT.VC6013.PL</t>
    </r>
    <r>
      <rPr>
        <sz val="8"/>
        <rFont val="Arial"/>
        <family val="2"/>
        <charset val="238"/>
      </rPr>
      <t>_dzielący 3-drogowy HONEYWELL</t>
    </r>
  </si>
  <si>
    <r>
      <rPr>
        <b/>
        <sz val="8"/>
        <rFont val="Arial"/>
        <family val="2"/>
        <charset val="238"/>
      </rPr>
      <t>SWP-201.PL</t>
    </r>
    <r>
      <rPr>
        <sz val="8"/>
        <rFont val="Arial"/>
        <family val="2"/>
        <charset val="238"/>
      </rPr>
      <t>_Wymiennik stojący z wężownicą do pomp ciepła 200l</t>
    </r>
  </si>
  <si>
    <r>
      <rPr>
        <b/>
        <sz val="8"/>
        <rFont val="Arial"/>
        <family val="2"/>
        <charset val="238"/>
      </rPr>
      <t>SWP-301.PL</t>
    </r>
    <r>
      <rPr>
        <sz val="8"/>
        <rFont val="Arial"/>
        <family val="2"/>
        <charset val="238"/>
      </rPr>
      <t>_Wymiennik stojący z wężownicą do pomp ciepła 300l</t>
    </r>
  </si>
  <si>
    <r>
      <rPr>
        <b/>
        <sz val="8"/>
        <rFont val="Arial"/>
        <family val="2"/>
        <charset val="238"/>
      </rPr>
      <t>SWP-501.PL</t>
    </r>
    <r>
      <rPr>
        <sz val="8"/>
        <rFont val="Arial"/>
        <family val="2"/>
        <charset val="238"/>
      </rPr>
      <t>_Wymiennik stojący z wężownicą do pomp ciepła 500l</t>
    </r>
  </si>
  <si>
    <r>
      <rPr>
        <b/>
        <sz val="8"/>
        <rFont val="Arial"/>
        <family val="2"/>
        <charset val="238"/>
      </rPr>
      <t>SW-201.PL</t>
    </r>
    <r>
      <rPr>
        <sz val="8"/>
        <rFont val="Arial"/>
        <family val="2"/>
        <charset val="238"/>
      </rPr>
      <t>_Wymiennik c.w.u. stojący z wężownicą 200l</t>
    </r>
  </si>
  <si>
    <r>
      <rPr>
        <b/>
        <sz val="8"/>
        <rFont val="Arial"/>
        <family val="2"/>
        <charset val="238"/>
      </rPr>
      <t>SW-251.PL</t>
    </r>
    <r>
      <rPr>
        <sz val="8"/>
        <rFont val="Arial"/>
        <family val="2"/>
        <charset val="238"/>
      </rPr>
      <t>_Wymiennik c.w.u. stojący z wężownicą 250l</t>
    </r>
  </si>
  <si>
    <r>
      <rPr>
        <b/>
        <sz val="8"/>
        <rFont val="Arial"/>
        <family val="2"/>
        <charset val="238"/>
      </rPr>
      <t>SW-301.PL</t>
    </r>
    <r>
      <rPr>
        <sz val="8"/>
        <rFont val="Arial"/>
        <family val="2"/>
        <charset val="238"/>
      </rPr>
      <t>_Wymiennik c.w.u. stojący z wężownicą 300l</t>
    </r>
  </si>
  <si>
    <r>
      <rPr>
        <b/>
        <sz val="8"/>
        <rFont val="Arial"/>
        <family val="2"/>
        <charset val="238"/>
      </rPr>
      <t>SW-401.PL</t>
    </r>
    <r>
      <rPr>
        <sz val="8"/>
        <rFont val="Arial"/>
        <family val="2"/>
        <charset val="238"/>
      </rPr>
      <t>_Wymiennik c.w.u. stojący z wężownicą 400l</t>
    </r>
  </si>
  <si>
    <r>
      <rPr>
        <b/>
        <sz val="8"/>
        <rFont val="Arial"/>
        <family val="2"/>
        <charset val="238"/>
      </rPr>
      <t>SW-501.PL</t>
    </r>
    <r>
      <rPr>
        <sz val="8"/>
        <rFont val="Arial"/>
        <family val="2"/>
        <charset val="238"/>
      </rPr>
      <t>_Wymiennik c.w.u. stojący z wężownicą 500l</t>
    </r>
  </si>
  <si>
    <r>
      <rPr>
        <b/>
        <sz val="8"/>
        <rFont val="Arial"/>
        <family val="2"/>
        <charset val="238"/>
      </rPr>
      <t>SB-201.PL</t>
    </r>
    <r>
      <rPr>
        <sz val="8"/>
        <rFont val="Arial"/>
        <family val="2"/>
        <charset val="238"/>
      </rPr>
      <t>_Wymiennik c.w.u. stojący z dwiema wężownicami 200l</t>
    </r>
  </si>
  <si>
    <r>
      <rPr>
        <b/>
        <sz val="8"/>
        <rFont val="Arial"/>
        <family val="2"/>
        <charset val="238"/>
      </rPr>
      <t>SVH-50.PL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</si>
  <si>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SVH-80.PL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</si>
  <si>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SVH-100.PL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</si>
  <si>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WP-140.PL</t>
    </r>
    <r>
      <rPr>
        <sz val="8"/>
        <rFont val="Arial"/>
        <family val="2"/>
        <charset val="238"/>
      </rPr>
      <t>_Wymiennik c.w.u. poziomy dwupłaszczowy</t>
    </r>
  </si>
  <si>
    <r>
      <rPr>
        <b/>
        <sz val="8"/>
        <rFont val="Arial"/>
        <family val="2"/>
        <charset val="238"/>
      </rPr>
      <t>WW-080.PL</t>
    </r>
    <r>
      <rPr>
        <sz val="8"/>
        <rFont val="Arial"/>
        <family val="2"/>
        <charset val="238"/>
      </rPr>
      <t>_Wymiennik c.w.u. poziomy z podwójną wężownicą</t>
    </r>
  </si>
  <si>
    <r>
      <rPr>
        <b/>
        <sz val="8"/>
        <rFont val="Arial"/>
        <family val="2"/>
        <charset val="238"/>
      </rPr>
      <t>WW-100.PL</t>
    </r>
    <r>
      <rPr>
        <sz val="8"/>
        <rFont val="Arial"/>
        <family val="2"/>
        <charset val="238"/>
      </rPr>
      <t>_Wymiennik c.w.u. poziomy z podwójną wężownicą</t>
    </r>
  </si>
  <si>
    <r>
      <rPr>
        <b/>
        <sz val="8"/>
        <rFont val="Arial"/>
        <family val="2"/>
        <charset val="238"/>
      </rPr>
      <t>WW-120.PL</t>
    </r>
    <r>
      <rPr>
        <sz val="8"/>
        <rFont val="Arial"/>
        <family val="2"/>
        <charset val="238"/>
      </rPr>
      <t>_Wymiennik c.w.u. poziomy z podwójną wężownicą</t>
    </r>
  </si>
  <si>
    <r>
      <rPr>
        <b/>
        <sz val="8"/>
        <rFont val="Arial"/>
        <family val="2"/>
        <charset val="238"/>
      </rPr>
      <t>WW-140.PL</t>
    </r>
    <r>
      <rPr>
        <sz val="8"/>
        <rFont val="Arial"/>
        <family val="2"/>
        <charset val="238"/>
      </rPr>
      <t>_Wymiennik c.w.u.poziomy z podwójną wężownicą</t>
    </r>
  </si>
  <si>
    <r>
      <rPr>
        <b/>
        <sz val="8"/>
        <rFont val="Arial"/>
        <family val="2"/>
        <charset val="238"/>
      </rPr>
      <t>ANODA.AMW.400.PL</t>
    </r>
    <r>
      <rPr>
        <sz val="8"/>
        <rFont val="Arial"/>
        <family val="2"/>
        <charset val="238"/>
      </rPr>
      <t>_ magnezowa AMW 22x420 z korkiem 3/4''</t>
    </r>
  </si>
  <si>
    <r>
      <rPr>
        <b/>
        <sz val="8"/>
        <rFont val="Arial"/>
        <family val="2"/>
        <charset val="238"/>
      </rPr>
      <t>ANODA.AMW.570.PL</t>
    </r>
    <r>
      <rPr>
        <sz val="8"/>
        <rFont val="Arial"/>
        <family val="2"/>
        <charset val="238"/>
      </rPr>
      <t>_magnezowa AMW 32x570 z korkiem 5/4"</t>
    </r>
  </si>
  <si>
    <r>
      <rPr>
        <b/>
        <sz val="8"/>
        <rFont val="Arial"/>
        <family val="2"/>
        <charset val="238"/>
      </rPr>
      <t>ANODA.AMW.660.PL</t>
    </r>
    <r>
      <rPr>
        <sz val="8"/>
        <rFont val="Arial"/>
        <family val="2"/>
        <charset val="238"/>
      </rPr>
      <t>_magnezowa AMW 21x660 z korkiem 3/4"</t>
    </r>
  </si>
  <si>
    <r>
      <rPr>
        <b/>
        <sz val="8"/>
        <rFont val="Arial"/>
        <family val="2"/>
        <charset val="238"/>
      </rPr>
      <t>ANODA.AMW.760.PL</t>
    </r>
    <r>
      <rPr>
        <sz val="8"/>
        <rFont val="Arial"/>
        <family val="2"/>
        <charset val="238"/>
      </rPr>
      <t>_magnezowa AMW 32x760 z korkiem 5/4"</t>
    </r>
  </si>
  <si>
    <r>
      <rPr>
        <b/>
        <sz val="8"/>
        <rFont val="Arial"/>
        <family val="2"/>
        <charset val="238"/>
      </rPr>
      <t>ANODA.AMW.800.PL</t>
    </r>
    <r>
      <rPr>
        <sz val="8"/>
        <rFont val="Arial"/>
        <family val="2"/>
        <charset val="238"/>
      </rPr>
      <t>_magnezowa AMW 21x840 z korkiem 3/4"</t>
    </r>
  </si>
  <si>
    <r>
      <rPr>
        <b/>
        <sz val="8"/>
        <rFont val="Arial"/>
        <family val="2"/>
        <charset val="238"/>
      </rPr>
      <t>ANODA.AMW.M8.400.PL</t>
    </r>
    <r>
      <rPr>
        <sz val="8"/>
        <rFont val="Arial"/>
        <family val="2"/>
        <charset val="238"/>
      </rPr>
      <t>_magnezowa AMW 40x400 z gwintem M8</t>
    </r>
  </si>
  <si>
    <r>
      <rPr>
        <b/>
        <sz val="8"/>
        <rFont val="Arial"/>
        <family val="2"/>
        <charset val="238"/>
      </rPr>
      <t>ANODA.AMW.M8.450.PL</t>
    </r>
    <r>
      <rPr>
        <sz val="8"/>
        <rFont val="Arial"/>
        <family val="2"/>
        <charset val="238"/>
      </rPr>
      <t>_magnezowa AMW 33x450 z gwintem M8</t>
    </r>
  </si>
  <si>
    <r>
      <rPr>
        <b/>
        <sz val="8"/>
        <rFont val="Arial"/>
        <family val="2"/>
        <charset val="238"/>
      </rPr>
      <t>ANODA.AMW.M8.500.PL</t>
    </r>
    <r>
      <rPr>
        <sz val="8"/>
        <rFont val="Arial"/>
        <family val="2"/>
        <charset val="238"/>
      </rPr>
      <t>_magnezowa AMW 40x500 z gwintem M8</t>
    </r>
  </si>
  <si>
    <r>
      <rPr>
        <b/>
        <sz val="8"/>
        <rFont val="Arial"/>
        <family val="2"/>
        <charset val="238"/>
      </rPr>
      <t>ANODA.AMW.M8.590.PL</t>
    </r>
    <r>
      <rPr>
        <sz val="8"/>
        <rFont val="Arial"/>
        <family val="2"/>
        <charset val="238"/>
      </rPr>
      <t>_magnezowa AMW 40x590 z gwintem M8</t>
    </r>
  </si>
  <si>
    <r>
      <rPr>
        <b/>
        <sz val="8"/>
        <rFont val="Arial"/>
        <family val="2"/>
        <charset val="238"/>
      </rPr>
      <t>ANODA.AMW.M8.650.PL</t>
    </r>
    <r>
      <rPr>
        <sz val="8"/>
        <rFont val="Arial"/>
        <family val="2"/>
        <charset val="238"/>
      </rPr>
      <t>_magnezowa AMW 40x650 z gwintem M8</t>
    </r>
  </si>
  <si>
    <r>
      <rPr>
        <b/>
        <sz val="8"/>
        <rFont val="Arial"/>
        <family val="2"/>
        <charset val="238"/>
      </rPr>
      <t>GRZAŁKA.GRW-4.5/400V.PL</t>
    </r>
    <r>
      <rPr>
        <sz val="8"/>
        <rFont val="Arial"/>
        <family val="2"/>
        <charset val="238"/>
      </rPr>
      <t>_z termostatem, 6/4"</t>
    </r>
  </si>
  <si>
    <r>
      <rPr>
        <b/>
        <sz val="8"/>
        <rFont val="Arial"/>
        <family val="2"/>
        <charset val="238"/>
      </rPr>
      <t>GRZAŁKA.GRW-6.0/400V.PL</t>
    </r>
    <r>
      <rPr>
        <sz val="8"/>
        <rFont val="Arial"/>
        <family val="2"/>
        <charset val="238"/>
      </rPr>
      <t>_ z termostatem, 6/4"</t>
    </r>
  </si>
  <si>
    <r>
      <rPr>
        <b/>
        <sz val="8"/>
        <rFont val="Arial"/>
        <family val="2"/>
        <charset val="238"/>
      </rPr>
      <t>KLUCZ.KORKA.PL</t>
    </r>
    <r>
      <rPr>
        <sz val="8"/>
        <rFont val="Arial"/>
        <family val="2"/>
        <charset val="238"/>
      </rPr>
      <t>_do korka 6/4" WMD-145</t>
    </r>
  </si>
  <si>
    <r>
      <rPr>
        <b/>
        <sz val="8"/>
        <rFont val="Arial"/>
        <family val="2"/>
        <charset val="238"/>
      </rPr>
      <t>FLANSZA.GRW.PL</t>
    </r>
    <r>
      <rPr>
        <sz val="8"/>
        <rFont val="Arial"/>
        <family val="2"/>
        <charset val="238"/>
      </rPr>
      <t>_Zaślepka poj. 250-500_otwór pod grzałkę 6/4"</t>
    </r>
  </si>
  <si>
    <r>
      <rPr>
        <b/>
        <sz val="8"/>
        <rFont val="Arial"/>
        <family val="2"/>
        <charset val="238"/>
      </rPr>
      <t>FLANSZA.GRW2.PL</t>
    </r>
    <r>
      <rPr>
        <sz val="8"/>
        <rFont val="Arial"/>
        <family val="2"/>
        <charset val="238"/>
      </rPr>
      <t>_Zaślepka do flanszy z króćcem pod grzałkę</t>
    </r>
  </si>
  <si>
    <r>
      <rPr>
        <b/>
        <sz val="8"/>
        <rFont val="Arial"/>
        <family val="2"/>
        <charset val="238"/>
      </rPr>
      <t>WIESZAK.WMD-019.PL</t>
    </r>
    <r>
      <rPr>
        <sz val="8"/>
        <rFont val="Arial"/>
        <family val="2"/>
        <charset val="238"/>
      </rPr>
      <t>_do wymiennika poziomego 2szt. (kpl.)</t>
    </r>
  </si>
  <si>
    <r>
      <rPr>
        <b/>
        <sz val="8"/>
        <rFont val="Arial"/>
        <family val="2"/>
        <charset val="238"/>
      </rPr>
      <t>EPS2-3,5.PL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</si>
  <si>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EPS2-4,4.PL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</si>
  <si>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EPS2-5,5.R.PL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</si>
  <si>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EPS2-4,4.P.PL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</si>
  <si>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EPS2-5,5.P.PL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</si>
  <si>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EPO2-3.PL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</si>
  <si>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EPO2-4.PL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</si>
  <si>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EPO2-5.PL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</si>
  <si>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EPO2-6.2.PL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</si>
  <si>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PPE4.L-10/11/12/15.PL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</si>
  <si>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PPE4.L-17/18/21/24.PL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</si>
  <si>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PPE4.L-27.PL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</si>
  <si>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PPE4.B-10/11/12/15.PL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</si>
  <si>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PPE4.B-17/18/21/24.PL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</si>
  <si>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PPE4.B-27.PL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</si>
  <si>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PPE4.M-10/11/12/15.PL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</si>
  <si>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PPE4.M-17/18/21/24.PL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</si>
  <si>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PPE4.M-27.PL</t>
    </r>
    <r>
      <rPr>
        <sz val="8"/>
        <rFont val="Arial"/>
        <family val="2"/>
        <charset val="238"/>
      </rPr>
      <t>_Elektryczny przepływowy podgrzewacz</t>
    </r>
  </si>
  <si>
    <r>
      <rPr>
        <b/>
        <sz val="8"/>
        <rFont val="Arial"/>
        <family val="2"/>
        <charset val="238"/>
      </rPr>
      <t>EPP-36.1.PL</t>
    </r>
    <r>
      <rPr>
        <sz val="8"/>
        <rFont val="Arial"/>
        <family val="2"/>
        <charset val="238"/>
      </rPr>
      <t>_Elektryczny przepływowy podgrzewacz wody</t>
    </r>
  </si>
  <si>
    <r>
      <rPr>
        <b/>
        <sz val="8"/>
        <rFont val="Arial"/>
        <family val="2"/>
        <charset val="238"/>
      </rPr>
      <t>BATERIA.EPS/EPJ/EPJ.PU.PL</t>
    </r>
    <r>
      <rPr>
        <sz val="8"/>
        <rFont val="Arial"/>
        <family val="2"/>
        <charset val="238"/>
      </rPr>
      <t>_chrom bez wylewki</t>
    </r>
  </si>
  <si>
    <r>
      <rPr>
        <b/>
        <sz val="8"/>
        <rFont val="Arial"/>
        <family val="2"/>
        <charset val="238"/>
      </rPr>
      <t>PERL.GW.WEW.CHROM.PL</t>
    </r>
    <r>
      <rPr>
        <sz val="8"/>
        <rFont val="Arial"/>
        <family val="2"/>
        <charset val="238"/>
      </rPr>
      <t>_Perlator drobnostrumieniowy gwint wew.</t>
    </r>
  </si>
  <si>
    <r>
      <rPr>
        <b/>
        <sz val="8"/>
        <rFont val="Arial"/>
        <family val="2"/>
        <charset val="238"/>
      </rPr>
      <t>PERL.GW.ZEW.CHROM.PL</t>
    </r>
    <r>
      <rPr>
        <sz val="8"/>
        <rFont val="Arial"/>
        <family val="2"/>
        <charset val="238"/>
      </rPr>
      <t>_Perlator drobnostrumieniowy gwint zew.</t>
    </r>
  </si>
  <si>
    <r>
      <rPr>
        <b/>
        <sz val="8"/>
        <rFont val="Arial"/>
        <family val="2"/>
        <charset val="238"/>
      </rPr>
      <t>PPE4.UC.PL</t>
    </r>
    <r>
      <rPr>
        <sz val="8"/>
        <rFont val="Arial"/>
        <family val="2"/>
        <charset val="238"/>
      </rPr>
      <t xml:space="preserve"> - Przyłącze dolne do PPE4</t>
    </r>
  </si>
  <si>
    <r>
      <rPr>
        <b/>
        <sz val="8"/>
        <rFont val="Arial"/>
        <family val="2"/>
        <charset val="238"/>
      </rPr>
      <t>WYLEWKA.150.CHROM.PL</t>
    </r>
    <r>
      <rPr>
        <sz val="8"/>
        <rFont val="Arial"/>
        <family val="2"/>
        <charset val="238"/>
      </rPr>
      <t>_KOSPEL 150 mm</t>
    </r>
  </si>
  <si>
    <r>
      <rPr>
        <b/>
        <sz val="8"/>
        <rFont val="Arial"/>
        <family val="2"/>
        <charset val="238"/>
      </rPr>
      <t>WYLEWKA.250.CHROM.PL</t>
    </r>
    <r>
      <rPr>
        <sz val="8"/>
        <rFont val="Arial"/>
        <family val="2"/>
        <charset val="238"/>
      </rPr>
      <t>_KOSPEL 250 mm</t>
    </r>
  </si>
  <si>
    <r>
      <rPr>
        <b/>
        <sz val="8"/>
        <rFont val="Arial"/>
        <family val="2"/>
        <charset val="238"/>
      </rPr>
      <t>WYLEWKA.PRYSZNICOWA.PL</t>
    </r>
    <r>
      <rPr>
        <sz val="8"/>
        <rFont val="Arial"/>
        <family val="2"/>
        <charset val="238"/>
      </rPr>
      <t>_KOSPEL drobnostrumieniowa</t>
    </r>
  </si>
  <si>
    <r>
      <rPr>
        <b/>
        <sz val="8"/>
        <rFont val="Arial"/>
        <family val="2"/>
        <charset val="238"/>
      </rPr>
      <t>POC.D.5.INOX.PL</t>
    </r>
    <r>
      <rPr>
        <sz val="8"/>
        <rFont val="Arial"/>
        <family val="2"/>
        <charset val="238"/>
      </rPr>
      <t>_Ogrzewacz poj. podumywalkowy, ciśnieniowy</t>
    </r>
  </si>
  <si>
    <r>
      <rPr>
        <b/>
        <sz val="8"/>
        <rFont val="Arial"/>
        <family val="2"/>
        <charset val="238"/>
      </rPr>
      <t>POC.G.5.INOX.PL</t>
    </r>
    <r>
      <rPr>
        <sz val="8"/>
        <rFont val="Arial"/>
        <family val="2"/>
        <charset val="238"/>
      </rPr>
      <t>_Ogrzewacz poj. nadumywalkowy, ciśnieniowy</t>
    </r>
  </si>
  <si>
    <r>
      <rPr>
        <b/>
        <sz val="8"/>
        <rFont val="Arial"/>
        <family val="2"/>
        <charset val="238"/>
      </rPr>
      <t>POC.D-5.600W.INOX.PL</t>
    </r>
    <r>
      <rPr>
        <sz val="8"/>
        <rFont val="Arial"/>
        <family val="2"/>
        <charset val="238"/>
      </rPr>
      <t>_Ogrzewacz poj. podumywalkowy ciśn.</t>
    </r>
  </si>
  <si>
    <r>
      <rPr>
        <b/>
        <sz val="8"/>
        <rFont val="Arial"/>
        <family val="2"/>
        <charset val="238"/>
      </rPr>
      <t>POC.D.10.INOX.PL</t>
    </r>
    <r>
      <rPr>
        <sz val="8"/>
        <rFont val="Arial"/>
        <family val="2"/>
        <charset val="238"/>
      </rPr>
      <t>_Ogrzewacz poj. podumywalkowy, ciśnieniowy</t>
    </r>
  </si>
  <si>
    <r>
      <rPr>
        <b/>
        <sz val="8"/>
        <rFont val="Arial"/>
        <family val="2"/>
        <charset val="238"/>
      </rPr>
      <t>POC.G.10.INOX.PL</t>
    </r>
    <r>
      <rPr>
        <sz val="8"/>
        <rFont val="Arial"/>
        <family val="2"/>
        <charset val="238"/>
      </rPr>
      <t>_Ogrzewacz poj. nadumywalkowy, ciśnieniowy</t>
    </r>
  </si>
  <si>
    <r>
      <rPr>
        <b/>
        <sz val="8"/>
        <rFont val="Arial"/>
        <family val="2"/>
        <charset val="238"/>
      </rPr>
      <t>BATERIA.POC.GB.PL</t>
    </r>
    <r>
      <rPr>
        <sz val="8"/>
        <rFont val="Arial"/>
        <family val="2"/>
        <charset val="238"/>
      </rPr>
      <t>_ z wylewką i rurkami przyłączeniowymi</t>
    </r>
  </si>
  <si>
    <r>
      <rPr>
        <b/>
        <sz val="8"/>
        <rFont val="Arial"/>
        <family val="2"/>
        <charset val="238"/>
      </rPr>
      <t>SB-251.PL</t>
    </r>
    <r>
      <rPr>
        <sz val="8"/>
        <rFont val="Arial"/>
        <family val="2"/>
        <charset val="238"/>
      </rPr>
      <t>_Wymiennik c.w.u. stojący z dwiema wężownicami 250l</t>
    </r>
  </si>
  <si>
    <r>
      <rPr>
        <b/>
        <sz val="8"/>
        <rFont val="Arial"/>
        <family val="2"/>
        <charset val="238"/>
      </rPr>
      <t>SB-301.PL</t>
    </r>
    <r>
      <rPr>
        <sz val="8"/>
        <rFont val="Arial"/>
        <family val="2"/>
        <charset val="238"/>
      </rPr>
      <t>_Wymiennik c.w.u. stojący z dwiema wężownicami 300l</t>
    </r>
  </si>
  <si>
    <r>
      <rPr>
        <b/>
        <sz val="8"/>
        <rFont val="Arial"/>
        <family val="2"/>
        <charset val="238"/>
      </rPr>
      <t>SB-401.PL</t>
    </r>
    <r>
      <rPr>
        <sz val="8"/>
        <rFont val="Arial"/>
        <family val="2"/>
        <charset val="238"/>
      </rPr>
      <t>_Wymiennik c.w.u. stojący z dwiema wężownicami 400l</t>
    </r>
  </si>
  <si>
    <r>
      <rPr>
        <b/>
        <sz val="8"/>
        <rFont val="Arial"/>
        <family val="2"/>
        <charset val="238"/>
      </rPr>
      <t>SB-501.PL</t>
    </r>
    <r>
      <rPr>
        <sz val="8"/>
        <rFont val="Arial"/>
        <family val="2"/>
        <charset val="238"/>
      </rPr>
      <t>_Wymiennik c.w.u. stojący z dwiema wężownicami 500l</t>
    </r>
  </si>
  <si>
    <r>
      <rPr>
        <b/>
        <sz val="8"/>
        <rFont val="Arial"/>
        <family val="2"/>
        <charset val="238"/>
      </rPr>
      <t>SWVPC-250/60.PL</t>
    </r>
    <r>
      <rPr>
        <sz val="8"/>
        <rFont val="Arial"/>
        <family val="2"/>
        <charset val="238"/>
      </rPr>
      <t>_Zbiornik c.w.u. i c.o. do pomp ciepła</t>
    </r>
  </si>
  <si>
    <r>
      <rPr>
        <b/>
        <sz val="8"/>
        <rFont val="Arial"/>
        <family val="2"/>
        <charset val="238"/>
      </rPr>
      <t>SVK-100.1.PL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</si>
  <si>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SWK-100.A.PL</t>
    </r>
    <r>
      <rPr>
        <sz val="8"/>
        <rFont val="Arial"/>
        <family val="2"/>
        <charset val="238"/>
      </rPr>
      <t>_Wymiennik c.w.u. z wężownicą, króćce w górę</t>
    </r>
  </si>
  <si>
    <r>
      <rPr>
        <b/>
        <sz val="8"/>
        <rFont val="Arial"/>
        <family val="2"/>
        <charset val="238"/>
      </rPr>
      <t>SWK-120.A.PL</t>
    </r>
    <r>
      <rPr>
        <sz val="8"/>
        <rFont val="Arial"/>
        <family val="2"/>
        <charset val="238"/>
      </rPr>
      <t>_Wymiennik c.w.u. z wężownicą, króćce w górę</t>
    </r>
  </si>
  <si>
    <r>
      <rPr>
        <b/>
        <sz val="8"/>
        <rFont val="Arial"/>
        <family val="2"/>
        <charset val="238"/>
      </rPr>
      <t>SWK-140.A.PL</t>
    </r>
    <r>
      <rPr>
        <sz val="8"/>
        <rFont val="Arial"/>
        <family val="2"/>
        <charset val="238"/>
      </rPr>
      <t>_Wymiennik c.w.u. z wężownicą, króćce w górę</t>
    </r>
  </si>
  <si>
    <r>
      <rPr>
        <b/>
        <sz val="8"/>
        <rFont val="Arial"/>
        <family val="2"/>
        <charset val="238"/>
      </rPr>
      <t>SWK-150.A.PL</t>
    </r>
    <r>
      <rPr>
        <sz val="8"/>
        <rFont val="Arial"/>
        <family val="2"/>
        <charset val="238"/>
      </rPr>
      <t>_Wymiennik c.w.u. z wężownicą, króćce w górę</t>
    </r>
  </si>
  <si>
    <t>Pojemność znamionowa</t>
  </si>
  <si>
    <t>Pojemność / moc grzewcza</t>
  </si>
  <si>
    <t>Pojemność magazynowa</t>
  </si>
  <si>
    <r>
      <rPr>
        <b/>
        <sz val="8"/>
        <rFont val="Arial"/>
        <family val="2"/>
        <charset val="238"/>
      </rPr>
      <t>HPM2.C-8.1.PL</t>
    </r>
    <r>
      <rPr>
        <sz val="8"/>
        <rFont val="Arial"/>
        <family val="2"/>
        <charset val="238"/>
      </rPr>
      <t>_Pakiet z pompą ciepła HPMO2-8</t>
    </r>
  </si>
  <si>
    <r>
      <rPr>
        <b/>
        <sz val="8"/>
        <rFont val="Arial"/>
        <family val="2"/>
        <charset val="238"/>
      </rPr>
      <t>HPM2.Z-8.PL</t>
    </r>
    <r>
      <rPr>
        <sz val="8"/>
        <rFont val="Arial"/>
        <family val="2"/>
        <charset val="238"/>
      </rPr>
      <t>_Pakiet z pompą ciepła HPMO2-8</t>
    </r>
  </si>
  <si>
    <r>
      <rPr>
        <b/>
        <sz val="8"/>
        <rFont val="Arial"/>
        <family val="2"/>
        <charset val="238"/>
      </rPr>
      <t>HPM2.C-12.1.PL</t>
    </r>
    <r>
      <rPr>
        <sz val="8"/>
        <rFont val="Arial"/>
        <family val="2"/>
        <charset val="238"/>
      </rPr>
      <t>_Pakiet z pompą ciepła HPMO2-12</t>
    </r>
  </si>
  <si>
    <r>
      <rPr>
        <b/>
        <sz val="8"/>
        <rFont val="Arial"/>
        <family val="2"/>
        <charset val="238"/>
      </rPr>
      <t>HPM2.Z-12.PL</t>
    </r>
    <r>
      <rPr>
        <sz val="8"/>
        <rFont val="Arial"/>
        <family val="2"/>
        <charset val="238"/>
      </rPr>
      <t>_Pakiet z pompą ciepła HPMO2-12</t>
    </r>
  </si>
  <si>
    <r>
      <rPr>
        <b/>
        <sz val="8"/>
        <rFont val="Arial"/>
        <family val="2"/>
        <charset val="238"/>
      </rPr>
      <t>HPM2.Z-16/23.PL</t>
    </r>
    <r>
      <rPr>
        <sz val="8"/>
        <rFont val="Arial"/>
        <family val="2"/>
        <charset val="238"/>
      </rPr>
      <t>_Pakiet z pompą ciepła HPMO2-16/23</t>
    </r>
  </si>
  <si>
    <r>
      <rPr>
        <b/>
        <sz val="8"/>
        <rFont val="Arial"/>
        <family val="2"/>
        <charset val="238"/>
      </rPr>
      <t>HPM2.C-16.1.PL</t>
    </r>
    <r>
      <rPr>
        <sz val="8"/>
        <rFont val="Arial"/>
        <family val="2"/>
        <charset val="238"/>
      </rPr>
      <t>_Pakiet z pompą ciepła HPMO2-16/23</t>
    </r>
  </si>
  <si>
    <r>
      <rPr>
        <b/>
        <sz val="8"/>
        <rFont val="Arial"/>
        <family val="2"/>
        <charset val="238"/>
      </rPr>
      <t>EKHP-6.PL</t>
    </r>
    <r>
      <rPr>
        <sz val="8"/>
        <rFont val="Arial"/>
        <family val="2"/>
        <charset val="238"/>
      </rPr>
      <t>_Elektryczny kocioł c.o. HP ready</t>
    </r>
  </si>
  <si>
    <r>
      <rPr>
        <b/>
        <sz val="8"/>
        <rFont val="Arial"/>
        <family val="2"/>
        <charset val="238"/>
      </rPr>
      <t>HPMO-6.PL</t>
    </r>
    <r>
      <rPr>
        <sz val="8"/>
        <rFont val="Arial"/>
        <family val="2"/>
        <charset val="238"/>
      </rPr>
      <t>_Pompa ciepła do współpracy z kotłem EKHP-6</t>
    </r>
  </si>
  <si>
    <r>
      <rPr>
        <b/>
        <sz val="8"/>
        <rFont val="Arial"/>
        <family val="2"/>
        <charset val="238"/>
      </rPr>
      <t>C.MI.PL</t>
    </r>
    <r>
      <rPr>
        <sz val="8"/>
        <rFont val="Arial"/>
        <family val="2"/>
        <charset val="238"/>
      </rPr>
      <t>_Moduł internetowy do kotłów EKD</t>
    </r>
  </si>
  <si>
    <r>
      <rPr>
        <b/>
        <sz val="8"/>
        <rFont val="Arial"/>
        <family val="2"/>
        <charset val="238"/>
      </rPr>
      <t>CZUJNIK.WE-008.PL</t>
    </r>
    <r>
      <rPr>
        <sz val="8"/>
        <rFont val="Arial"/>
        <family val="2"/>
        <charset val="238"/>
      </rPr>
      <t>_temperatury zasobnika do EKCO.T,TM</t>
    </r>
  </si>
  <si>
    <r>
      <rPr>
        <b/>
        <sz val="8"/>
        <rFont val="Arial"/>
        <family val="2"/>
        <charset val="238"/>
      </rPr>
      <t>CZUJNIK.WE-019/01.PL</t>
    </r>
    <r>
      <rPr>
        <sz val="8"/>
        <rFont val="Arial"/>
        <family val="2"/>
        <charset val="238"/>
      </rPr>
      <t>_temperatury zasobnika do EKCO L3_MN3</t>
    </r>
  </si>
  <si>
    <r>
      <rPr>
        <b/>
        <sz val="8"/>
        <rFont val="Arial"/>
        <family val="2"/>
        <charset val="238"/>
      </rPr>
      <t>WP-100.PL</t>
    </r>
    <r>
      <rPr>
        <sz val="8"/>
        <rFont val="Arial"/>
        <family val="2"/>
        <charset val="238"/>
      </rPr>
      <t>_Wymiennik c.w.u. poziomy dwupłaszczowy</t>
    </r>
  </si>
  <si>
    <r>
      <rPr>
        <b/>
        <sz val="8"/>
        <rFont val="Arial"/>
        <family val="2"/>
        <charset val="238"/>
      </rPr>
      <t>WP-120.PL</t>
    </r>
    <r>
      <rPr>
        <sz val="8"/>
        <rFont val="Arial"/>
        <family val="2"/>
        <charset val="238"/>
      </rPr>
      <t>_Wymiennik c.w.u. poziomy dwupłaszczowy</t>
    </r>
  </si>
  <si>
    <r>
      <rPr>
        <b/>
        <sz val="8"/>
        <rFont val="Arial"/>
        <family val="2"/>
        <charset val="238"/>
      </rPr>
      <t>ANODA.ELEKTRONICZNA.L380.PL</t>
    </r>
    <r>
      <rPr>
        <sz val="8"/>
        <rFont val="Arial"/>
        <family val="2"/>
        <charset val="238"/>
      </rPr>
      <t>_6/4" zbiorniki do 500l</t>
    </r>
  </si>
  <si>
    <r>
      <rPr>
        <b/>
        <sz val="8"/>
        <rFont val="Arial"/>
        <family val="2"/>
        <charset val="238"/>
      </rPr>
      <t>ANODA.ELEKTRONICZNA.L430.PL</t>
    </r>
    <r>
      <rPr>
        <sz val="8"/>
        <rFont val="Arial"/>
        <family val="2"/>
        <charset val="238"/>
      </rPr>
      <t>_5/4" zbiorniki 800-1000</t>
    </r>
  </si>
  <si>
    <r>
      <rPr>
        <b/>
        <sz val="8"/>
        <rFont val="Arial"/>
        <family val="2"/>
        <charset val="238"/>
      </rPr>
      <t>KLUCZ.SWK.PL</t>
    </r>
    <r>
      <rPr>
        <sz val="8"/>
        <rFont val="Arial"/>
        <family val="2"/>
        <charset val="238"/>
      </rPr>
      <t>_do korka 6/4" WMD-216</t>
    </r>
  </si>
  <si>
    <t>10.5.11.001.02</t>
  </si>
  <si>
    <t>10.5.11.002.02</t>
  </si>
  <si>
    <r>
      <rPr>
        <b/>
        <sz val="8"/>
        <rFont val="Arial"/>
        <family val="2"/>
        <charset val="238"/>
      </rPr>
      <t>SWPC-301.PL</t>
    </r>
    <r>
      <rPr>
        <sz val="8"/>
        <rFont val="Arial"/>
        <family val="2"/>
        <charset val="238"/>
      </rPr>
      <t>_Wymiennik stojący z wężownicą do pomp ciepła 300</t>
    </r>
  </si>
  <si>
    <r>
      <rPr>
        <b/>
        <sz val="8"/>
        <rFont val="Arial"/>
        <family val="2"/>
        <charset val="238"/>
      </rPr>
      <t>SWPC-501.PL</t>
    </r>
    <r>
      <rPr>
        <sz val="8"/>
        <rFont val="Arial"/>
        <family val="2"/>
        <charset val="238"/>
      </rPr>
      <t>_Wymiennik stojący z wężownicą do pomp ciepła 500</t>
    </r>
  </si>
  <si>
    <t>10.1.04.015.00</t>
  </si>
  <si>
    <t>10.1.04.016.00</t>
  </si>
  <si>
    <t>10.1.04.017.00</t>
  </si>
  <si>
    <t>10.1.04.018.00</t>
  </si>
  <si>
    <r>
      <rPr>
        <b/>
        <sz val="8"/>
        <rFont val="Arial"/>
        <family val="2"/>
        <charset val="238"/>
      </rPr>
      <t>EKP.LN2M-11.EU</t>
    </r>
    <r>
      <rPr>
        <sz val="8"/>
        <rFont val="Arial"/>
        <family val="2"/>
        <charset val="238"/>
      </rPr>
      <t>_Elektryczny kocioł c.o. z podgrzewaczem c.w.u</t>
    </r>
  </si>
  <si>
    <r>
      <rPr>
        <b/>
        <sz val="8"/>
        <rFont val="Arial"/>
        <family val="2"/>
        <charset val="238"/>
      </rPr>
      <t>EKP.LN2M-13.EU</t>
    </r>
    <r>
      <rPr>
        <sz val="8"/>
        <rFont val="Arial"/>
        <family val="2"/>
        <charset val="238"/>
      </rPr>
      <t>_Elektryczny kocioł c.o. z podgrzewaczem c.w.u</t>
    </r>
  </si>
  <si>
    <r>
      <rPr>
        <b/>
        <sz val="8"/>
        <rFont val="Arial"/>
        <family val="2"/>
        <charset val="238"/>
      </rPr>
      <t>EKP.LN2M-18.EU</t>
    </r>
    <r>
      <rPr>
        <sz val="8"/>
        <rFont val="Arial"/>
        <family val="2"/>
        <charset val="238"/>
      </rPr>
      <t>_Elektryczny kocioł c.o. z podgrzewaczem c.w.u</t>
    </r>
  </si>
  <si>
    <r>
      <rPr>
        <b/>
        <sz val="8"/>
        <rFont val="Arial"/>
        <family val="2"/>
        <charset val="238"/>
      </rPr>
      <t>EKP.LN2M-24.EU</t>
    </r>
    <r>
      <rPr>
        <sz val="8"/>
        <rFont val="Arial"/>
        <family val="2"/>
        <charset val="238"/>
      </rPr>
      <t>_Elektryczny kocioł c.o. z podgrzewaczem c.w.u</t>
    </r>
  </si>
  <si>
    <r>
      <rPr>
        <b/>
        <sz val="8"/>
        <rFont val="Arial"/>
        <family val="2"/>
        <charset val="238"/>
      </rPr>
      <t>EKCO.MOBILE-21.EU</t>
    </r>
    <r>
      <rPr>
        <sz val="8"/>
        <rFont val="Arial"/>
        <family val="2"/>
        <charset val="238"/>
      </rPr>
      <t>_Elektryczny kocioł mobilny o mocy 21 kW</t>
    </r>
  </si>
  <si>
    <r>
      <rPr>
        <b/>
        <sz val="8"/>
        <rFont val="Arial"/>
        <family val="2"/>
        <charset val="238"/>
      </rPr>
      <t>EKCO.MOBILE-36.EU</t>
    </r>
    <r>
      <rPr>
        <sz val="8"/>
        <rFont val="Arial"/>
        <family val="2"/>
        <charset val="238"/>
      </rPr>
      <t>_Elektryczny kocioł mobilny o mocy 36 kW</t>
    </r>
  </si>
  <si>
    <t>11 kW / 230V~</t>
  </si>
  <si>
    <t>13,2 kW / 230V~</t>
  </si>
  <si>
    <t>18 kW / 400V 3N~</t>
  </si>
  <si>
    <t>24 kW / 400V 3N~</t>
  </si>
  <si>
    <t>D/A</t>
  </si>
  <si>
    <t>21 kW / 400V 3N~</t>
  </si>
  <si>
    <t>36 kW / 400V 3N~</t>
  </si>
  <si>
    <t>10.1.06.039.00</t>
  </si>
  <si>
    <t>10.1.06.040.00</t>
  </si>
  <si>
    <r>
      <rPr>
        <b/>
        <sz val="8"/>
        <rFont val="Arial"/>
        <family val="2"/>
        <charset val="238"/>
      </rPr>
      <t>HPM.C-6.PL</t>
    </r>
    <r>
      <rPr>
        <sz val="8"/>
        <rFont val="Arial"/>
        <family val="2"/>
        <charset val="238"/>
      </rPr>
      <t>_Pakiet z pompą ciepła HPMO-6</t>
    </r>
  </si>
  <si>
    <r>
      <rPr>
        <b/>
        <sz val="8"/>
        <rFont val="Arial"/>
        <family val="2"/>
        <charset val="238"/>
      </rPr>
      <t>SW-100.1.PL</t>
    </r>
    <r>
      <rPr>
        <sz val="8"/>
        <rFont val="Arial"/>
        <family val="2"/>
        <charset val="238"/>
      </rPr>
      <t>_Wymiennik c.w.u. stojący z wężownicą</t>
    </r>
  </si>
  <si>
    <r>
      <rPr>
        <b/>
        <sz val="8"/>
        <rFont val="Arial"/>
        <family val="2"/>
        <charset val="238"/>
      </rPr>
      <t>SW-120.1.PL</t>
    </r>
    <r>
      <rPr>
        <sz val="8"/>
        <rFont val="Arial"/>
        <family val="2"/>
        <charset val="238"/>
      </rPr>
      <t>_Wymiennik c.w.u. stojący z wężownicą</t>
    </r>
  </si>
  <si>
    <r>
      <rPr>
        <b/>
        <sz val="8"/>
        <rFont val="Arial"/>
        <family val="2"/>
        <charset val="238"/>
      </rPr>
      <t>SW-140.1.PL</t>
    </r>
    <r>
      <rPr>
        <sz val="8"/>
        <rFont val="Arial"/>
        <family val="2"/>
        <charset val="238"/>
      </rPr>
      <t>_Wymiennik c.w.u. stojący z wężownicą</t>
    </r>
  </si>
  <si>
    <r>
      <rPr>
        <b/>
        <sz val="8"/>
        <rFont val="Arial"/>
        <family val="2"/>
        <charset val="238"/>
      </rPr>
      <t>SV-800.2.PL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</si>
  <si>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SV-1000.2.PL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</si>
  <si>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SV-200.2.PL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</si>
  <si>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SV-300.3.PL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</si>
  <si>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SV-400.2.PL</t>
    </r>
    <r>
      <rPr>
        <sz val="8"/>
        <rFont val="Arial"/>
        <family val="2"/>
        <charset val="238"/>
      </rPr>
      <t xml:space="preserve">_Zbiornik buforowy </t>
    </r>
  </si>
  <si>
    <r>
      <rPr>
        <b/>
        <sz val="8"/>
        <rFont val="Arial"/>
        <family val="2"/>
        <charset val="238"/>
      </rPr>
      <t>SV-500.2.PL</t>
    </r>
    <r>
      <rPr>
        <sz val="8"/>
        <rFont val="Arial"/>
        <family val="2"/>
        <charset val="238"/>
      </rPr>
      <t>_Zbiornik buforowy</t>
    </r>
  </si>
  <si>
    <r>
      <rPr>
        <b/>
        <sz val="8"/>
        <rFont val="Arial"/>
        <family val="2"/>
        <charset val="238"/>
      </rPr>
      <t>SVW-200.2.PL</t>
    </r>
    <r>
      <rPr>
        <sz val="8"/>
        <rFont val="Arial"/>
        <family val="2"/>
        <charset val="238"/>
      </rPr>
      <t>_Zbiornik buforowy z wężownicą</t>
    </r>
  </si>
  <si>
    <r>
      <rPr>
        <b/>
        <sz val="8"/>
        <rFont val="Arial"/>
        <family val="2"/>
        <charset val="238"/>
      </rPr>
      <t>SVW-300.3.PL_</t>
    </r>
    <r>
      <rPr>
        <sz val="8"/>
        <rFont val="Arial"/>
        <family val="2"/>
        <charset val="238"/>
      </rPr>
      <t>Zbiornik buforowy z wężownicą</t>
    </r>
  </si>
  <si>
    <r>
      <rPr>
        <b/>
        <sz val="8"/>
        <rFont val="Arial"/>
        <family val="2"/>
        <charset val="238"/>
      </rPr>
      <t>SVW-400.2.PL</t>
    </r>
    <r>
      <rPr>
        <sz val="8"/>
        <rFont val="Arial"/>
        <family val="2"/>
        <charset val="238"/>
      </rPr>
      <t>_Zbiornik buforowy z wężownicą</t>
    </r>
  </si>
  <si>
    <r>
      <rPr>
        <b/>
        <sz val="8"/>
        <rFont val="Arial"/>
        <family val="2"/>
        <charset val="238"/>
      </rPr>
      <t>SVW-500.2.PL</t>
    </r>
    <r>
      <rPr>
        <sz val="8"/>
        <rFont val="Arial"/>
        <family val="2"/>
        <charset val="238"/>
      </rPr>
      <t>_Zbiornik buforowy z wężownicą</t>
    </r>
  </si>
  <si>
    <r>
      <rPr>
        <b/>
        <sz val="8"/>
        <rFont val="Arial"/>
        <family val="2"/>
        <charset val="238"/>
      </rPr>
      <t>SVW-800.2.PL</t>
    </r>
    <r>
      <rPr>
        <sz val="8"/>
        <rFont val="Arial"/>
        <family val="2"/>
        <charset val="238"/>
      </rPr>
      <t>_Zbiornik buforowy z wężownicą</t>
    </r>
  </si>
  <si>
    <r>
      <rPr>
        <b/>
        <sz val="8"/>
        <rFont val="Arial"/>
        <family val="2"/>
        <charset val="238"/>
      </rPr>
      <t>SE-140.1.PL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</si>
  <si>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SE-200.1.PL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</si>
  <si>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SE-250.2.PL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</si>
  <si>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SE-300.2.PL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</si>
  <si>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SE-400.1.PL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</si>
  <si>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SE-500.1.PL</t>
    </r>
    <r>
      <rPr>
        <sz val="8"/>
        <rFont val="Arial"/>
        <family val="2"/>
        <charset val="238"/>
      </rPr>
      <t>_Zasobnik c.w.u. bez wężownicy</t>
    </r>
  </si>
  <si>
    <r>
      <rPr>
        <b/>
        <sz val="8"/>
        <rFont val="Arial"/>
        <family val="2"/>
        <charset val="238"/>
      </rPr>
      <t>GRZAŁKA.GRW-2.0/230V/75C.PL</t>
    </r>
    <r>
      <rPr>
        <sz val="8"/>
        <rFont val="Arial"/>
        <family val="2"/>
        <charset val="238"/>
      </rPr>
      <t>_z termostatem 6/4" typ 50</t>
    </r>
  </si>
  <si>
    <r>
      <rPr>
        <b/>
        <sz val="8"/>
        <rFont val="Arial"/>
        <family val="2"/>
        <charset val="238"/>
      </rPr>
      <t>GRZAŁKA.GRW-3.0/230V/75C.PL</t>
    </r>
    <r>
      <rPr>
        <sz val="8"/>
        <rFont val="Arial"/>
        <family val="2"/>
        <charset val="238"/>
      </rPr>
      <t>_z termostatem 6/4" typ 50</t>
    </r>
  </si>
  <si>
    <t>10.5.08.001.02</t>
  </si>
  <si>
    <t>10.5.08.002.01</t>
  </si>
  <si>
    <t>10.5.08.003.01</t>
  </si>
  <si>
    <t>10.5.03.001.01</t>
  </si>
  <si>
    <t>10.5.05.001.02</t>
  </si>
  <si>
    <t>10.5.05.002.03</t>
  </si>
  <si>
    <t>10.5.05.003.02</t>
  </si>
  <si>
    <t>10.5.05.004.02</t>
  </si>
  <si>
    <t>10.5.05.005.02</t>
  </si>
  <si>
    <t>10.5.05.006.02</t>
  </si>
  <si>
    <t>10.5.07.001.02</t>
  </si>
  <si>
    <t>10.5.07.002.03</t>
  </si>
  <si>
    <t>10.5.07.004.02</t>
  </si>
  <si>
    <t>10.5.07.005.02</t>
  </si>
  <si>
    <t>10.5.07.007.02</t>
  </si>
  <si>
    <t>10.6.50.023.00</t>
  </si>
  <si>
    <t>10.6.50.023.01</t>
  </si>
  <si>
    <t>10.6.50.023.02</t>
  </si>
  <si>
    <r>
      <rPr>
        <b/>
        <sz val="8"/>
        <rFont val="Arial"/>
        <family val="2"/>
        <charset val="238"/>
      </rPr>
      <t>SVW-1000.2.PL</t>
    </r>
    <r>
      <rPr>
        <sz val="8"/>
        <rFont val="Arial"/>
        <family val="2"/>
        <charset val="238"/>
      </rPr>
      <t>_Zbiornik buforowy z wężownicą</t>
    </r>
  </si>
  <si>
    <t>10.5.07.003.02</t>
  </si>
  <si>
    <t>A+(W35)
A+ (W55)</t>
  </si>
  <si>
    <t>9,1kW (A7/W35)
5,5 kW(A-7/W35)</t>
  </si>
  <si>
    <t>4,1 (A7/W35)
2,4 (A-7/W35)</t>
  </si>
  <si>
    <t>COP 4,1 (A7/W35)
COP 2,4 (A-7/W35)</t>
  </si>
  <si>
    <t>10.5.15.004.00</t>
  </si>
  <si>
    <t>10.5.15.002.00</t>
  </si>
  <si>
    <t>10.5.15.006.00</t>
  </si>
  <si>
    <t>10.5.15.001.00</t>
  </si>
  <si>
    <t>10.4.02.012.00</t>
  </si>
  <si>
    <t>10.5.15.003.00</t>
  </si>
  <si>
    <t>10.5.15.005.00</t>
  </si>
  <si>
    <t>10.6.50.029.00</t>
  </si>
  <si>
    <r>
      <rPr>
        <b/>
        <sz val="8"/>
        <rFont val="Arial"/>
        <family val="2"/>
        <charset val="238"/>
      </rPr>
      <t>ANODA.AMW.M8.900.PL</t>
    </r>
    <r>
      <rPr>
        <sz val="8"/>
        <rFont val="Arial"/>
        <family val="2"/>
        <charset val="238"/>
      </rPr>
      <t>_magnezowa AMW 40x900 z gwintem M8</t>
    </r>
  </si>
  <si>
    <t>10.5.03.002.01</t>
  </si>
  <si>
    <t>10.5.03.003.02</t>
  </si>
  <si>
    <t>10.5.03.004.02</t>
  </si>
  <si>
    <t>10.5.03.005.01</t>
  </si>
  <si>
    <t>10.5.03.006.01</t>
  </si>
  <si>
    <r>
      <rPr>
        <b/>
        <sz val="8"/>
        <rFont val="Arial"/>
        <family val="2"/>
        <charset val="238"/>
      </rPr>
      <t>SBPG-251.PL</t>
    </r>
    <r>
      <rPr>
        <sz val="8"/>
        <rFont val="Arial"/>
        <family val="2"/>
        <charset val="238"/>
      </rPr>
      <t>_Wymiennik do pomp ciepła i kotłów c.o. 250l</t>
    </r>
  </si>
  <si>
    <r>
      <rPr>
        <b/>
        <sz val="8"/>
        <rFont val="Arial"/>
        <family val="2"/>
        <charset val="238"/>
      </rPr>
      <t>SBPG-301.PL</t>
    </r>
    <r>
      <rPr>
        <sz val="8"/>
        <rFont val="Arial"/>
        <family val="2"/>
        <charset val="238"/>
      </rPr>
      <t>_Wymiennik do pomp ciepła i kotłów c.o. 300l</t>
    </r>
  </si>
  <si>
    <r>
      <rPr>
        <b/>
        <sz val="8"/>
        <rFont val="Arial"/>
        <family val="2"/>
        <charset val="238"/>
      </rPr>
      <t>SBPG-501.PL</t>
    </r>
    <r>
      <rPr>
        <sz val="8"/>
        <rFont val="Arial"/>
        <family val="2"/>
        <charset val="238"/>
      </rPr>
      <t>_Wymiennik do pomp ciepła i kotłów c.o. 500l</t>
    </r>
  </si>
  <si>
    <r>
      <rPr>
        <b/>
        <sz val="8"/>
        <rFont val="Arial"/>
        <family val="2"/>
        <charset val="238"/>
      </rPr>
      <t>GRZAŁKA.GRW-1.4/230V/75C.PL</t>
    </r>
    <r>
      <rPr>
        <sz val="8"/>
        <rFont val="Arial"/>
        <family val="2"/>
        <charset val="238"/>
      </rPr>
      <t>_z termostatem 6/4" typ 50</t>
    </r>
  </si>
  <si>
    <r>
      <rPr>
        <b/>
        <sz val="8"/>
        <rFont val="Arial"/>
        <family val="2"/>
        <charset val="238"/>
      </rPr>
      <t>SBPS-251.PL</t>
    </r>
    <r>
      <rPr>
        <sz val="8"/>
        <rFont val="Arial"/>
        <family val="2"/>
        <charset val="238"/>
      </rPr>
      <t>_Wymiennik do pomp ciepła i kolektorów 250l</t>
    </r>
  </si>
  <si>
    <r>
      <rPr>
        <b/>
        <sz val="8"/>
        <rFont val="Arial"/>
        <family val="2"/>
        <charset val="238"/>
      </rPr>
      <t>SBPS-301.PL</t>
    </r>
    <r>
      <rPr>
        <sz val="8"/>
        <rFont val="Arial"/>
        <family val="2"/>
        <charset val="238"/>
      </rPr>
      <t>_Wymiennik do pomp ciepła i kolektorów 300l</t>
    </r>
  </si>
  <si>
    <r>
      <rPr>
        <b/>
        <sz val="8"/>
        <rFont val="Arial"/>
        <family val="2"/>
        <charset val="238"/>
      </rPr>
      <t>SBPS-501.PL</t>
    </r>
    <r>
      <rPr>
        <sz val="8"/>
        <rFont val="Arial"/>
        <family val="2"/>
        <charset val="238"/>
      </rPr>
      <t>_Wymiennik do pomp ciepła i kolektorów 500l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</si>
</sst>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00"/>
    <numFmt numFmtId="166" formatCode="0.0000"/>
  </numFmts>
  <fonts count="8" x14ac:knownFonts="1">
    <font>
      <sz val="11"/>
      <color indexed="8"/>
      <name val="Aptos Narrow"/>
      <family val="2"/>
      <scheme val="minor"/>
    </font>
    <font>
      <b/>
      <sz val="8"/>
      <color rgb="FFFFFFFF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rgb="FF1A1A1A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rgb="FF404040"/>
      </patternFill>
    </fill>
    <fill>
      <patternFill patternType="solid">
        <fgColor theme="1" tint="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1" fontId="5" fillId="0" borderId="1" xfId="0" applyNumberFormat="1" applyFont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/>
    </xf>
    <xf numFmtId="1" fontId="2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6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" fontId="1" fillId="4" borderId="1" xfId="0" applyNumberFormat="1" applyFont="1" applyFill="1" applyBorder="1" applyAlignment="1">
      <alignment horizontal="left" vertical="center"/>
    </xf>
    <xf numFmtId="1" fontId="1" fillId="5" borderId="1" xfId="0" applyNumberFormat="1" applyFont="1" applyFill="1" applyBorder="1" applyAlignment="1">
      <alignment vertical="center"/>
    </xf>
    <xf numFmtId="4" fontId="6" fillId="5" borderId="1" xfId="0" applyNumberFormat="1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vertical="center"/>
    </xf>
    <xf numFmtId="4" fontId="5" fillId="5" borderId="1" xfId="0" applyNumberFormat="1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4" fontId="2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4" fontId="5" fillId="3" borderId="1" xfId="0" applyNumberFormat="1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" fontId="3" fillId="3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left" vertical="center" wrapText="1"/>
    </xf>
    <xf numFmtId="1" fontId="7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543D-C297-4FF1-9FBE-B8D0835EF0AB}">
  <dimension ref="A1:O170"/>
  <sheetViews>
    <sheetView tabSelected="1" workbookViewId="0">
      <selection activeCell="C113" sqref="C113"/>
    </sheetView>
  </sheetViews>
  <sheetFormatPr defaultColWidth="14.42578125" defaultRowHeight="24.75" customHeight="1" x14ac:dyDescent="0.25"/>
  <cols>
    <col min="1" max="1" width="15.85546875" style="37" customWidth="1"/>
    <col min="2" max="2" width="13.42578125" style="1" customWidth="1"/>
    <col min="3" max="3" width="51.5703125" style="40" bestFit="1" customWidth="1"/>
    <col min="4" max="4" width="19.42578125" style="1" bestFit="1" customWidth="1"/>
    <col min="5" max="6" width="14" style="31" customWidth="1"/>
    <col min="7" max="7" width="13.42578125" style="1" customWidth="1"/>
    <col min="8" max="8" width="14.85546875" style="1" customWidth="1"/>
    <col min="9" max="15" width="13.42578125" style="1" customWidth="1"/>
    <col min="16" max="16384" width="14.42578125" style="1"/>
  </cols>
  <sheetData>
    <row r="1" spans="1:15" ht="24.75" customHeight="1" x14ac:dyDescent="0.25">
      <c r="A1" s="45" t="s">
        <v>114</v>
      </c>
      <c r="B1" s="46"/>
      <c r="C1" s="47"/>
      <c r="D1" s="48"/>
      <c r="E1" s="48"/>
      <c r="F1" s="48"/>
      <c r="G1" s="49"/>
      <c r="H1" s="49"/>
      <c r="I1" s="50"/>
      <c r="J1" s="49"/>
      <c r="K1" s="49"/>
      <c r="L1" s="49"/>
      <c r="M1" s="51"/>
      <c r="N1" s="49"/>
      <c r="O1" s="48"/>
    </row>
    <row r="2" spans="1:15" ht="33.75" x14ac:dyDescent="0.25">
      <c r="A2" s="36" t="s">
        <v>0</v>
      </c>
      <c r="B2" s="34" t="s">
        <v>115</v>
      </c>
      <c r="C2" s="41" t="s">
        <v>174</v>
      </c>
      <c r="D2" s="4" t="s">
        <v>116</v>
      </c>
      <c r="E2" s="4" t="s">
        <v>117</v>
      </c>
      <c r="F2" s="4" t="s">
        <v>118</v>
      </c>
      <c r="G2" s="4" t="s">
        <v>119</v>
      </c>
      <c r="H2" s="4" t="s">
        <v>120</v>
      </c>
      <c r="I2" s="2" t="s">
        <v>121</v>
      </c>
      <c r="J2" s="3" t="s">
        <v>122</v>
      </c>
      <c r="K2" s="3" t="s">
        <v>123</v>
      </c>
      <c r="L2" s="3" t="s">
        <v>124</v>
      </c>
      <c r="M2" s="5" t="s">
        <v>125</v>
      </c>
      <c r="N2" s="6" t="s">
        <v>126</v>
      </c>
      <c r="O2" s="4" t="s">
        <v>127</v>
      </c>
    </row>
    <row r="3" spans="1:15" s="67" customFormat="1" ht="24.75" customHeight="1" x14ac:dyDescent="0.25">
      <c r="A3" s="33">
        <v>5906564019982</v>
      </c>
      <c r="B3" s="59" t="s">
        <v>369</v>
      </c>
      <c r="C3" s="60" t="s">
        <v>318</v>
      </c>
      <c r="D3" s="61" t="s">
        <v>362</v>
      </c>
      <c r="E3" s="62">
        <v>18000</v>
      </c>
      <c r="F3" s="62">
        <f>E3*1.23</f>
        <v>22140</v>
      </c>
      <c r="G3" s="61" t="s">
        <v>361</v>
      </c>
      <c r="H3" s="61" t="s">
        <v>363</v>
      </c>
      <c r="I3" s="63">
        <v>66</v>
      </c>
      <c r="J3" s="64">
        <v>1828</v>
      </c>
      <c r="K3" s="64">
        <v>2140</v>
      </c>
      <c r="L3" s="64">
        <v>901</v>
      </c>
      <c r="M3" s="64">
        <v>336</v>
      </c>
      <c r="N3" s="65">
        <f>J3*K3*L3/1000000000</f>
        <v>3.5246399199999998</v>
      </c>
      <c r="O3" s="66">
        <v>84186100</v>
      </c>
    </row>
    <row r="4" spans="1:15" ht="24.75" customHeight="1" x14ac:dyDescent="0.25">
      <c r="A4" s="7">
        <v>5906564221545</v>
      </c>
      <c r="B4" s="19" t="s">
        <v>43</v>
      </c>
      <c r="C4" s="42" t="s">
        <v>279</v>
      </c>
      <c r="D4" s="8" t="s">
        <v>128</v>
      </c>
      <c r="E4" s="9">
        <v>30500</v>
      </c>
      <c r="F4" s="9">
        <f t="shared" ref="F4:F12" si="0">E4*1.23</f>
        <v>37515</v>
      </c>
      <c r="G4" s="8" t="s">
        <v>129</v>
      </c>
      <c r="H4" s="8" t="s">
        <v>130</v>
      </c>
      <c r="I4" s="10">
        <v>49</v>
      </c>
      <c r="J4" s="11">
        <v>1828</v>
      </c>
      <c r="K4" s="11">
        <v>2140</v>
      </c>
      <c r="L4" s="11">
        <v>901</v>
      </c>
      <c r="M4" s="11">
        <v>338</v>
      </c>
      <c r="N4" s="12">
        <f>J4*K4*L4/1000000000</f>
        <v>3.5246399199999998</v>
      </c>
      <c r="O4" s="13">
        <v>84186100</v>
      </c>
    </row>
    <row r="5" spans="1:15" ht="24.75" customHeight="1" x14ac:dyDescent="0.25">
      <c r="A5" s="7">
        <v>5906564221552</v>
      </c>
      <c r="B5" s="19" t="s">
        <v>44</v>
      </c>
      <c r="C5" s="42" t="s">
        <v>281</v>
      </c>
      <c r="D5" s="8" t="s">
        <v>131</v>
      </c>
      <c r="E5" s="9">
        <v>32000</v>
      </c>
      <c r="F5" s="9">
        <f t="shared" si="0"/>
        <v>39360</v>
      </c>
      <c r="G5" s="8" t="s">
        <v>129</v>
      </c>
      <c r="H5" s="8" t="s">
        <v>132</v>
      </c>
      <c r="I5" s="10">
        <v>55</v>
      </c>
      <c r="J5" s="11">
        <v>1828</v>
      </c>
      <c r="K5" s="11">
        <v>2260</v>
      </c>
      <c r="L5" s="11">
        <v>901</v>
      </c>
      <c r="M5" s="11">
        <v>372</v>
      </c>
      <c r="N5" s="12">
        <f t="shared" ref="N5:N12" si="1">J5*K5*L5/1000000000</f>
        <v>3.7222832800000001</v>
      </c>
      <c r="O5" s="13">
        <v>84186100</v>
      </c>
    </row>
    <row r="6" spans="1:15" ht="24.75" customHeight="1" x14ac:dyDescent="0.25">
      <c r="A6" s="7">
        <v>5906564221569</v>
      </c>
      <c r="B6" s="19" t="s">
        <v>45</v>
      </c>
      <c r="C6" s="42" t="s">
        <v>284</v>
      </c>
      <c r="D6" s="8" t="s">
        <v>133</v>
      </c>
      <c r="E6" s="9">
        <v>34500</v>
      </c>
      <c r="F6" s="9">
        <f t="shared" si="0"/>
        <v>42435</v>
      </c>
      <c r="G6" s="8" t="s">
        <v>129</v>
      </c>
      <c r="H6" s="8" t="s">
        <v>134</v>
      </c>
      <c r="I6" s="10">
        <v>59</v>
      </c>
      <c r="J6" s="11">
        <v>1828</v>
      </c>
      <c r="K6" s="11">
        <v>2225</v>
      </c>
      <c r="L6" s="11">
        <v>901</v>
      </c>
      <c r="M6" s="11">
        <v>433</v>
      </c>
      <c r="N6" s="12">
        <f t="shared" si="1"/>
        <v>3.6646372999999999</v>
      </c>
      <c r="O6" s="13">
        <v>84186100</v>
      </c>
    </row>
    <row r="7" spans="1:15" ht="24.75" customHeight="1" x14ac:dyDescent="0.25">
      <c r="A7" s="32">
        <v>5906564220258</v>
      </c>
      <c r="B7" s="19" t="s">
        <v>46</v>
      </c>
      <c r="C7" s="42" t="s">
        <v>280</v>
      </c>
      <c r="D7" s="8" t="s">
        <v>135</v>
      </c>
      <c r="E7" s="9">
        <v>21000</v>
      </c>
      <c r="F7" s="9">
        <f t="shared" si="0"/>
        <v>25830</v>
      </c>
      <c r="G7" s="8" t="s">
        <v>129</v>
      </c>
      <c r="H7" s="8" t="s">
        <v>130</v>
      </c>
      <c r="I7" s="10">
        <v>49</v>
      </c>
      <c r="J7" s="11">
        <v>1100</v>
      </c>
      <c r="K7" s="11">
        <v>1420</v>
      </c>
      <c r="L7" s="11">
        <v>1100</v>
      </c>
      <c r="M7" s="11">
        <v>159</v>
      </c>
      <c r="N7" s="12">
        <f t="shared" si="1"/>
        <v>1.7181999999999999</v>
      </c>
      <c r="O7" s="13">
        <v>84186100</v>
      </c>
    </row>
    <row r="8" spans="1:15" ht="24.75" customHeight="1" x14ac:dyDescent="0.25">
      <c r="A8" s="7">
        <v>5906564220265</v>
      </c>
      <c r="B8" s="19" t="s">
        <v>47</v>
      </c>
      <c r="C8" s="42" t="s">
        <v>282</v>
      </c>
      <c r="D8" s="8" t="s">
        <v>131</v>
      </c>
      <c r="E8" s="9">
        <v>22500</v>
      </c>
      <c r="F8" s="9">
        <f t="shared" si="0"/>
        <v>27675</v>
      </c>
      <c r="G8" s="8" t="s">
        <v>129</v>
      </c>
      <c r="H8" s="8" t="s">
        <v>132</v>
      </c>
      <c r="I8" s="10">
        <v>55</v>
      </c>
      <c r="J8" s="11">
        <v>1230</v>
      </c>
      <c r="K8" s="11">
        <v>1420</v>
      </c>
      <c r="L8" s="11">
        <v>1100</v>
      </c>
      <c r="M8" s="11">
        <v>194</v>
      </c>
      <c r="N8" s="12">
        <f t="shared" si="1"/>
        <v>1.92126</v>
      </c>
      <c r="O8" s="13">
        <v>84186100</v>
      </c>
    </row>
    <row r="9" spans="1:15" ht="24.75" customHeight="1" x14ac:dyDescent="0.25">
      <c r="A9" s="7">
        <v>5906564220272</v>
      </c>
      <c r="B9" s="19" t="s">
        <v>48</v>
      </c>
      <c r="C9" s="42" t="s">
        <v>283</v>
      </c>
      <c r="D9" s="8" t="s">
        <v>133</v>
      </c>
      <c r="E9" s="9">
        <v>25000</v>
      </c>
      <c r="F9" s="9">
        <f t="shared" si="0"/>
        <v>30750</v>
      </c>
      <c r="G9" s="8" t="s">
        <v>129</v>
      </c>
      <c r="H9" s="8" t="s">
        <v>134</v>
      </c>
      <c r="I9" s="10">
        <v>59</v>
      </c>
      <c r="J9" s="11">
        <v>1640</v>
      </c>
      <c r="K9" s="11">
        <v>1420</v>
      </c>
      <c r="L9" s="11">
        <v>1100</v>
      </c>
      <c r="M9" s="11">
        <v>255</v>
      </c>
      <c r="N9" s="12">
        <f t="shared" si="1"/>
        <v>2.56168</v>
      </c>
      <c r="O9" s="13">
        <v>84186100</v>
      </c>
    </row>
    <row r="10" spans="1:15" ht="24.75" customHeight="1" x14ac:dyDescent="0.25">
      <c r="A10" s="7">
        <v>5906564221590</v>
      </c>
      <c r="B10" s="19" t="s">
        <v>49</v>
      </c>
      <c r="C10" s="41" t="s">
        <v>177</v>
      </c>
      <c r="D10" s="8" t="s">
        <v>136</v>
      </c>
      <c r="E10" s="9">
        <v>9500</v>
      </c>
      <c r="F10" s="9">
        <f t="shared" si="0"/>
        <v>11685</v>
      </c>
      <c r="G10" s="8" t="s">
        <v>137</v>
      </c>
      <c r="H10" s="8" t="s">
        <v>138</v>
      </c>
      <c r="I10" s="10">
        <v>59</v>
      </c>
      <c r="J10" s="11">
        <v>1870</v>
      </c>
      <c r="K10" s="11">
        <v>695</v>
      </c>
      <c r="L10" s="11">
        <v>735</v>
      </c>
      <c r="M10" s="11">
        <v>170</v>
      </c>
      <c r="N10" s="12">
        <f t="shared" si="1"/>
        <v>0.95524275000000003</v>
      </c>
      <c r="O10" s="13">
        <v>84186100</v>
      </c>
    </row>
    <row r="11" spans="1:15" ht="24.75" customHeight="1" x14ac:dyDescent="0.25">
      <c r="A11" s="7">
        <v>5906564000829</v>
      </c>
      <c r="B11" s="19" t="s">
        <v>93</v>
      </c>
      <c r="C11" s="42" t="s">
        <v>178</v>
      </c>
      <c r="D11" s="8"/>
      <c r="E11" s="9">
        <v>682.93</v>
      </c>
      <c r="F11" s="9">
        <f t="shared" si="0"/>
        <v>840.00389999999993</v>
      </c>
      <c r="G11" s="15"/>
      <c r="H11" s="15"/>
      <c r="I11" s="10"/>
      <c r="J11" s="13">
        <v>50</v>
      </c>
      <c r="K11" s="13">
        <v>280</v>
      </c>
      <c r="L11" s="13">
        <v>165</v>
      </c>
      <c r="M11" s="16">
        <v>0.45</v>
      </c>
      <c r="N11" s="12">
        <f t="shared" si="1"/>
        <v>2.31E-3</v>
      </c>
      <c r="O11" s="13">
        <v>84039090</v>
      </c>
    </row>
    <row r="12" spans="1:15" ht="24.75" customHeight="1" x14ac:dyDescent="0.25">
      <c r="A12" s="7">
        <v>5906564220449</v>
      </c>
      <c r="B12" s="19" t="s">
        <v>94</v>
      </c>
      <c r="C12" s="42" t="s">
        <v>179</v>
      </c>
      <c r="D12" s="8"/>
      <c r="E12" s="9">
        <v>577.24</v>
      </c>
      <c r="F12" s="9">
        <f t="shared" si="0"/>
        <v>710.00519999999995</v>
      </c>
      <c r="G12" s="15"/>
      <c r="H12" s="15"/>
      <c r="I12" s="10"/>
      <c r="J12" s="13">
        <v>260</v>
      </c>
      <c r="K12" s="13">
        <v>795</v>
      </c>
      <c r="L12" s="13">
        <v>400</v>
      </c>
      <c r="M12" s="16">
        <v>32</v>
      </c>
      <c r="N12" s="12">
        <f t="shared" si="1"/>
        <v>8.2680000000000003E-2</v>
      </c>
      <c r="O12" s="13">
        <v>84189990</v>
      </c>
    </row>
    <row r="13" spans="1:15" ht="24.75" customHeight="1" x14ac:dyDescent="0.25">
      <c r="A13" s="7"/>
      <c r="B13" s="7"/>
      <c r="C13" s="7"/>
      <c r="D13" s="11"/>
      <c r="E13" s="8"/>
      <c r="F13" s="8"/>
      <c r="G13" s="15"/>
      <c r="H13" s="15"/>
      <c r="I13" s="10"/>
      <c r="J13" s="15"/>
      <c r="K13" s="15"/>
      <c r="L13" s="15"/>
      <c r="M13" s="17"/>
      <c r="N13" s="15"/>
      <c r="O13" s="9"/>
    </row>
    <row r="14" spans="1:15" ht="24.75" customHeight="1" x14ac:dyDescent="0.25">
      <c r="A14" s="45" t="s">
        <v>139</v>
      </c>
      <c r="B14" s="52"/>
      <c r="C14" s="53"/>
      <c r="D14" s="48"/>
      <c r="E14" s="48"/>
      <c r="F14" s="48"/>
      <c r="G14" s="49"/>
      <c r="H14" s="49"/>
      <c r="I14" s="50"/>
      <c r="J14" s="49"/>
      <c r="K14" s="49"/>
      <c r="L14" s="49"/>
      <c r="M14" s="51"/>
      <c r="N14" s="49"/>
      <c r="O14" s="48"/>
    </row>
    <row r="15" spans="1:15" ht="33.75" x14ac:dyDescent="0.25">
      <c r="A15" s="36" t="s">
        <v>0</v>
      </c>
      <c r="B15" s="34" t="s">
        <v>115</v>
      </c>
      <c r="C15" s="41" t="s">
        <v>174</v>
      </c>
      <c r="D15" s="4" t="s">
        <v>116</v>
      </c>
      <c r="E15" s="4" t="s">
        <v>117</v>
      </c>
      <c r="F15" s="4" t="s">
        <v>118</v>
      </c>
      <c r="G15" s="4" t="s">
        <v>119</v>
      </c>
      <c r="H15" s="4" t="s">
        <v>172</v>
      </c>
      <c r="I15" s="2" t="s">
        <v>121</v>
      </c>
      <c r="J15" s="3" t="s">
        <v>122</v>
      </c>
      <c r="K15" s="3" t="s">
        <v>123</v>
      </c>
      <c r="L15" s="3" t="s">
        <v>124</v>
      </c>
      <c r="M15" s="5" t="s">
        <v>125</v>
      </c>
      <c r="N15" s="6" t="s">
        <v>126</v>
      </c>
      <c r="O15" s="4" t="s">
        <v>127</v>
      </c>
    </row>
    <row r="16" spans="1:15" ht="24.75" customHeight="1" x14ac:dyDescent="0.25">
      <c r="A16" s="7">
        <v>5906564134531</v>
      </c>
      <c r="B16" s="19" t="s">
        <v>9</v>
      </c>
      <c r="C16" s="42" t="s">
        <v>180</v>
      </c>
      <c r="D16" s="8" t="s">
        <v>140</v>
      </c>
      <c r="E16" s="9">
        <v>4727.6500000000005</v>
      </c>
      <c r="F16" s="9">
        <f t="shared" ref="F16:F48" si="2">E16*1.23</f>
        <v>5815.009500000001</v>
      </c>
      <c r="G16" s="9" t="s">
        <v>141</v>
      </c>
      <c r="H16" s="9">
        <v>36</v>
      </c>
      <c r="I16" s="10">
        <v>41</v>
      </c>
      <c r="J16" s="13">
        <v>790</v>
      </c>
      <c r="K16" s="13">
        <v>405</v>
      </c>
      <c r="L16" s="13">
        <v>300</v>
      </c>
      <c r="M16" s="16">
        <v>21.4</v>
      </c>
      <c r="N16" s="14">
        <v>9.5985000000000001E-2</v>
      </c>
      <c r="O16" s="13">
        <v>84031090</v>
      </c>
    </row>
    <row r="17" spans="1:15" ht="24.75" customHeight="1" x14ac:dyDescent="0.25">
      <c r="A17" s="7">
        <v>5906564134548</v>
      </c>
      <c r="B17" s="19" t="s">
        <v>10</v>
      </c>
      <c r="C17" s="42" t="s">
        <v>181</v>
      </c>
      <c r="D17" s="8" t="s">
        <v>142</v>
      </c>
      <c r="E17" s="9">
        <v>4727.6500000000005</v>
      </c>
      <c r="F17" s="9">
        <f t="shared" si="2"/>
        <v>5815.009500000001</v>
      </c>
      <c r="G17" s="9" t="s">
        <v>141</v>
      </c>
      <c r="H17" s="9">
        <v>36</v>
      </c>
      <c r="I17" s="10">
        <v>41</v>
      </c>
      <c r="J17" s="13">
        <v>790</v>
      </c>
      <c r="K17" s="13">
        <v>405</v>
      </c>
      <c r="L17" s="13">
        <v>300</v>
      </c>
      <c r="M17" s="16">
        <v>21.4</v>
      </c>
      <c r="N17" s="14">
        <v>9.5985000000000001E-2</v>
      </c>
      <c r="O17" s="13">
        <v>84031090</v>
      </c>
    </row>
    <row r="18" spans="1:15" ht="24.75" customHeight="1" x14ac:dyDescent="0.25">
      <c r="A18" s="7">
        <v>5906564134517</v>
      </c>
      <c r="B18" s="19" t="s">
        <v>7</v>
      </c>
      <c r="C18" s="42" t="s">
        <v>182</v>
      </c>
      <c r="D18" s="8" t="s">
        <v>140</v>
      </c>
      <c r="E18" s="9">
        <v>4428.46</v>
      </c>
      <c r="F18" s="9">
        <f t="shared" si="2"/>
        <v>5447.0057999999999</v>
      </c>
      <c r="G18" s="9" t="s">
        <v>141</v>
      </c>
      <c r="H18" s="9">
        <v>36</v>
      </c>
      <c r="I18" s="10">
        <v>41</v>
      </c>
      <c r="J18" s="13">
        <v>790</v>
      </c>
      <c r="K18" s="13">
        <v>405</v>
      </c>
      <c r="L18" s="13">
        <v>300</v>
      </c>
      <c r="M18" s="16">
        <v>21.4</v>
      </c>
      <c r="N18" s="14">
        <v>9.5985000000000001E-2</v>
      </c>
      <c r="O18" s="13">
        <v>84031090</v>
      </c>
    </row>
    <row r="19" spans="1:15" ht="24.75" customHeight="1" x14ac:dyDescent="0.25">
      <c r="A19" s="7">
        <v>5906564134524</v>
      </c>
      <c r="B19" s="19" t="s">
        <v>8</v>
      </c>
      <c r="C19" s="42" t="s">
        <v>183</v>
      </c>
      <c r="D19" s="8" t="s">
        <v>142</v>
      </c>
      <c r="E19" s="9">
        <v>4428.46</v>
      </c>
      <c r="F19" s="9">
        <f t="shared" si="2"/>
        <v>5447.0057999999999</v>
      </c>
      <c r="G19" s="9" t="s">
        <v>141</v>
      </c>
      <c r="H19" s="9">
        <v>36</v>
      </c>
      <c r="I19" s="10">
        <v>41</v>
      </c>
      <c r="J19" s="13">
        <v>790</v>
      </c>
      <c r="K19" s="13">
        <v>405</v>
      </c>
      <c r="L19" s="13">
        <v>300</v>
      </c>
      <c r="M19" s="16">
        <v>21.4</v>
      </c>
      <c r="N19" s="14">
        <v>9.5985000000000001E-2</v>
      </c>
      <c r="O19" s="13">
        <v>84031090</v>
      </c>
    </row>
    <row r="20" spans="1:15" ht="24.75" customHeight="1" x14ac:dyDescent="0.25">
      <c r="A20" s="7">
        <v>5906564134647</v>
      </c>
      <c r="B20" s="19" t="s">
        <v>5</v>
      </c>
      <c r="C20" s="42" t="s">
        <v>184</v>
      </c>
      <c r="D20" s="8" t="s">
        <v>140</v>
      </c>
      <c r="E20" s="9">
        <v>4311.3900000000003</v>
      </c>
      <c r="F20" s="9">
        <f t="shared" si="2"/>
        <v>5303.0097000000005</v>
      </c>
      <c r="G20" s="9" t="s">
        <v>141</v>
      </c>
      <c r="H20" s="9">
        <v>36</v>
      </c>
      <c r="I20" s="10">
        <v>41</v>
      </c>
      <c r="J20" s="13">
        <v>790</v>
      </c>
      <c r="K20" s="13">
        <v>405</v>
      </c>
      <c r="L20" s="13">
        <v>300</v>
      </c>
      <c r="M20" s="16">
        <v>21.4</v>
      </c>
      <c r="N20" s="14">
        <v>9.5985000000000001E-2</v>
      </c>
      <c r="O20" s="13">
        <v>84031090</v>
      </c>
    </row>
    <row r="21" spans="1:15" ht="24.75" customHeight="1" x14ac:dyDescent="0.25">
      <c r="A21" s="7">
        <v>5906564134654</v>
      </c>
      <c r="B21" s="19" t="s">
        <v>6</v>
      </c>
      <c r="C21" s="42" t="s">
        <v>185</v>
      </c>
      <c r="D21" s="8" t="s">
        <v>142</v>
      </c>
      <c r="E21" s="9">
        <v>4311.3900000000003</v>
      </c>
      <c r="F21" s="9">
        <f t="shared" si="2"/>
        <v>5303.0097000000005</v>
      </c>
      <c r="G21" s="9" t="s">
        <v>141</v>
      </c>
      <c r="H21" s="9">
        <v>36</v>
      </c>
      <c r="I21" s="10">
        <v>41</v>
      </c>
      <c r="J21" s="13">
        <v>790</v>
      </c>
      <c r="K21" s="13">
        <v>405</v>
      </c>
      <c r="L21" s="13">
        <v>300</v>
      </c>
      <c r="M21" s="16">
        <v>21.4</v>
      </c>
      <c r="N21" s="14">
        <v>9.5985000000000001E-2</v>
      </c>
      <c r="O21" s="13">
        <v>84031090</v>
      </c>
    </row>
    <row r="22" spans="1:15" ht="24.75" customHeight="1" x14ac:dyDescent="0.25">
      <c r="A22" s="7">
        <v>5906564134623</v>
      </c>
      <c r="B22" s="19" t="s">
        <v>3</v>
      </c>
      <c r="C22" s="42" t="s">
        <v>186</v>
      </c>
      <c r="D22" s="8" t="s">
        <v>140</v>
      </c>
      <c r="E22" s="9">
        <v>4026.0200000000004</v>
      </c>
      <c r="F22" s="9">
        <f t="shared" si="2"/>
        <v>4952.0046000000002</v>
      </c>
      <c r="G22" s="9" t="s">
        <v>141</v>
      </c>
      <c r="H22" s="9">
        <v>36</v>
      </c>
      <c r="I22" s="10">
        <v>41</v>
      </c>
      <c r="J22" s="13">
        <v>790</v>
      </c>
      <c r="K22" s="13">
        <v>405</v>
      </c>
      <c r="L22" s="13">
        <v>300</v>
      </c>
      <c r="M22" s="16">
        <v>21.4</v>
      </c>
      <c r="N22" s="14">
        <v>9.5985000000000001E-2</v>
      </c>
      <c r="O22" s="13">
        <v>84031090</v>
      </c>
    </row>
    <row r="23" spans="1:15" ht="24.75" customHeight="1" x14ac:dyDescent="0.25">
      <c r="A23" s="7">
        <v>5906564134630</v>
      </c>
      <c r="B23" s="19" t="s">
        <v>4</v>
      </c>
      <c r="C23" s="42" t="s">
        <v>187</v>
      </c>
      <c r="D23" s="8" t="s">
        <v>142</v>
      </c>
      <c r="E23" s="9">
        <v>4026.0200000000004</v>
      </c>
      <c r="F23" s="9">
        <f t="shared" si="2"/>
        <v>4952.0046000000002</v>
      </c>
      <c r="G23" s="9" t="s">
        <v>141</v>
      </c>
      <c r="H23" s="9">
        <v>36</v>
      </c>
      <c r="I23" s="10">
        <v>41</v>
      </c>
      <c r="J23" s="13">
        <v>790</v>
      </c>
      <c r="K23" s="13">
        <v>405</v>
      </c>
      <c r="L23" s="13">
        <v>300</v>
      </c>
      <c r="M23" s="16">
        <v>21.4</v>
      </c>
      <c r="N23" s="14">
        <v>9.5985000000000001E-2</v>
      </c>
      <c r="O23" s="13">
        <v>84031090</v>
      </c>
    </row>
    <row r="24" spans="1:15" ht="24.75" customHeight="1" x14ac:dyDescent="0.25">
      <c r="A24" s="7">
        <v>5906564220234</v>
      </c>
      <c r="B24" s="19" t="s">
        <v>299</v>
      </c>
      <c r="C24" s="42" t="s">
        <v>303</v>
      </c>
      <c r="D24" s="8" t="s">
        <v>309</v>
      </c>
      <c r="E24" s="9">
        <v>5100</v>
      </c>
      <c r="F24" s="9">
        <f t="shared" si="2"/>
        <v>6273</v>
      </c>
      <c r="G24" s="9" t="s">
        <v>313</v>
      </c>
      <c r="H24" s="9">
        <v>36</v>
      </c>
      <c r="I24" s="10">
        <v>41</v>
      </c>
      <c r="J24" s="13">
        <v>770</v>
      </c>
      <c r="K24" s="13">
        <v>540</v>
      </c>
      <c r="L24" s="13">
        <v>380</v>
      </c>
      <c r="M24" s="16">
        <v>25</v>
      </c>
      <c r="N24" s="12">
        <f>J24*K24*L24/1000000000</f>
        <v>0.15800400000000001</v>
      </c>
      <c r="O24" s="13">
        <v>84031090</v>
      </c>
    </row>
    <row r="25" spans="1:15" ht="24.75" customHeight="1" x14ac:dyDescent="0.25">
      <c r="A25" s="7">
        <v>5906564220227</v>
      </c>
      <c r="B25" s="19" t="s">
        <v>300</v>
      </c>
      <c r="C25" s="42" t="s">
        <v>304</v>
      </c>
      <c r="D25" s="8" t="s">
        <v>310</v>
      </c>
      <c r="E25" s="9">
        <v>5100</v>
      </c>
      <c r="F25" s="9">
        <f t="shared" si="2"/>
        <v>6273</v>
      </c>
      <c r="G25" s="9" t="s">
        <v>313</v>
      </c>
      <c r="H25" s="9">
        <v>37</v>
      </c>
      <c r="I25" s="10">
        <v>41</v>
      </c>
      <c r="J25" s="13">
        <v>770</v>
      </c>
      <c r="K25" s="13">
        <v>540</v>
      </c>
      <c r="L25" s="13">
        <v>380</v>
      </c>
      <c r="M25" s="16">
        <v>25</v>
      </c>
      <c r="N25" s="12">
        <f t="shared" ref="N25:N27" si="3">J25*K25*L25/1000000000</f>
        <v>0.15800400000000001</v>
      </c>
      <c r="O25" s="13">
        <v>84031090</v>
      </c>
    </row>
    <row r="26" spans="1:15" ht="24.75" customHeight="1" x14ac:dyDescent="0.25">
      <c r="A26" s="7">
        <v>5906564002441</v>
      </c>
      <c r="B26" s="19" t="s">
        <v>301</v>
      </c>
      <c r="C26" s="42" t="s">
        <v>305</v>
      </c>
      <c r="D26" s="8" t="s">
        <v>311</v>
      </c>
      <c r="E26" s="9">
        <v>5100</v>
      </c>
      <c r="F26" s="9">
        <f t="shared" si="2"/>
        <v>6273</v>
      </c>
      <c r="G26" s="9" t="s">
        <v>313</v>
      </c>
      <c r="H26" s="9">
        <v>37</v>
      </c>
      <c r="I26" s="10">
        <v>41</v>
      </c>
      <c r="J26" s="13">
        <v>770</v>
      </c>
      <c r="K26" s="13">
        <v>540</v>
      </c>
      <c r="L26" s="13">
        <v>380</v>
      </c>
      <c r="M26" s="16">
        <v>25</v>
      </c>
      <c r="N26" s="12">
        <f t="shared" si="3"/>
        <v>0.15800400000000001</v>
      </c>
      <c r="O26" s="13">
        <v>84031090</v>
      </c>
    </row>
    <row r="27" spans="1:15" ht="24.75" customHeight="1" x14ac:dyDescent="0.25">
      <c r="A27" s="7">
        <v>5906564220210</v>
      </c>
      <c r="B27" s="19" t="s">
        <v>302</v>
      </c>
      <c r="C27" s="42" t="s">
        <v>306</v>
      </c>
      <c r="D27" s="8" t="s">
        <v>312</v>
      </c>
      <c r="E27" s="9">
        <v>5100</v>
      </c>
      <c r="F27" s="9">
        <f t="shared" si="2"/>
        <v>6273</v>
      </c>
      <c r="G27" s="9" t="s">
        <v>313</v>
      </c>
      <c r="H27" s="9">
        <v>37</v>
      </c>
      <c r="I27" s="10">
        <v>41</v>
      </c>
      <c r="J27" s="13">
        <v>770</v>
      </c>
      <c r="K27" s="13">
        <v>540</v>
      </c>
      <c r="L27" s="13">
        <v>380</v>
      </c>
      <c r="M27" s="16">
        <v>25</v>
      </c>
      <c r="N27" s="12">
        <f t="shared" si="3"/>
        <v>0.15800400000000001</v>
      </c>
      <c r="O27" s="13">
        <v>84031090</v>
      </c>
    </row>
    <row r="28" spans="1:15" ht="24.75" customHeight="1" x14ac:dyDescent="0.25">
      <c r="A28" s="7">
        <v>5906564134173</v>
      </c>
      <c r="B28" s="19" t="s">
        <v>1</v>
      </c>
      <c r="C28" s="42" t="s">
        <v>188</v>
      </c>
      <c r="D28" s="8" t="s">
        <v>140</v>
      </c>
      <c r="E28" s="9">
        <v>11283.74</v>
      </c>
      <c r="F28" s="9">
        <f t="shared" si="2"/>
        <v>13879.0002</v>
      </c>
      <c r="G28" s="9" t="s">
        <v>143</v>
      </c>
      <c r="H28" s="9">
        <v>36</v>
      </c>
      <c r="I28" s="10">
        <v>41</v>
      </c>
      <c r="J28" s="13">
        <v>1900</v>
      </c>
      <c r="K28" s="13">
        <v>600</v>
      </c>
      <c r="L28" s="13">
        <v>800</v>
      </c>
      <c r="M28" s="16">
        <v>153</v>
      </c>
      <c r="N28" s="14">
        <v>0.91200000000000003</v>
      </c>
      <c r="O28" s="13">
        <v>84031090</v>
      </c>
    </row>
    <row r="29" spans="1:15" ht="24.75" customHeight="1" x14ac:dyDescent="0.25">
      <c r="A29" s="7">
        <v>5906564134180</v>
      </c>
      <c r="B29" s="19" t="s">
        <v>2</v>
      </c>
      <c r="C29" s="42" t="s">
        <v>189</v>
      </c>
      <c r="D29" s="8" t="s">
        <v>142</v>
      </c>
      <c r="E29" s="9">
        <v>11283.74</v>
      </c>
      <c r="F29" s="9">
        <f t="shared" si="2"/>
        <v>13879.0002</v>
      </c>
      <c r="G29" s="9" t="s">
        <v>143</v>
      </c>
      <c r="H29" s="9">
        <v>36</v>
      </c>
      <c r="I29" s="10">
        <v>41</v>
      </c>
      <c r="J29" s="13">
        <v>1900</v>
      </c>
      <c r="K29" s="13">
        <v>600</v>
      </c>
      <c r="L29" s="13">
        <v>800</v>
      </c>
      <c r="M29" s="16">
        <v>153</v>
      </c>
      <c r="N29" s="14">
        <v>0.91200000000000003</v>
      </c>
      <c r="O29" s="13">
        <v>84031090</v>
      </c>
    </row>
    <row r="30" spans="1:15" ht="24.75" customHeight="1" x14ac:dyDescent="0.25">
      <c r="A30" s="7">
        <v>5906564028007</v>
      </c>
      <c r="B30" s="19" t="s">
        <v>11</v>
      </c>
      <c r="C30" s="42" t="s">
        <v>190</v>
      </c>
      <c r="D30" s="8" t="s">
        <v>144</v>
      </c>
      <c r="E30" s="9">
        <v>6985.37</v>
      </c>
      <c r="F30" s="9">
        <f t="shared" si="2"/>
        <v>8592.0051000000003</v>
      </c>
      <c r="G30" s="9" t="s">
        <v>141</v>
      </c>
      <c r="H30" s="9">
        <v>37</v>
      </c>
      <c r="I30" s="10">
        <v>41</v>
      </c>
      <c r="J30" s="13">
        <v>960</v>
      </c>
      <c r="K30" s="13">
        <v>610</v>
      </c>
      <c r="L30" s="13">
        <v>270</v>
      </c>
      <c r="M30" s="16">
        <v>30.2</v>
      </c>
      <c r="N30" s="14">
        <v>0.158112</v>
      </c>
      <c r="O30" s="13">
        <v>84031090</v>
      </c>
    </row>
    <row r="31" spans="1:15" ht="24.75" customHeight="1" x14ac:dyDescent="0.25">
      <c r="A31" s="7">
        <v>5906564028014</v>
      </c>
      <c r="B31" s="19" t="s">
        <v>12</v>
      </c>
      <c r="C31" s="42" t="s">
        <v>191</v>
      </c>
      <c r="D31" s="8" t="s">
        <v>145</v>
      </c>
      <c r="E31" s="9">
        <v>7087</v>
      </c>
      <c r="F31" s="9">
        <f t="shared" si="2"/>
        <v>8717.01</v>
      </c>
      <c r="G31" s="9" t="s">
        <v>141</v>
      </c>
      <c r="H31" s="9">
        <v>37</v>
      </c>
      <c r="I31" s="10">
        <v>41</v>
      </c>
      <c r="J31" s="13">
        <v>960</v>
      </c>
      <c r="K31" s="13">
        <v>610</v>
      </c>
      <c r="L31" s="13">
        <v>270</v>
      </c>
      <c r="M31" s="16">
        <v>30.2</v>
      </c>
      <c r="N31" s="14">
        <v>0.158112</v>
      </c>
      <c r="O31" s="13">
        <v>84031090</v>
      </c>
    </row>
    <row r="32" spans="1:15" ht="24.75" customHeight="1" x14ac:dyDescent="0.25">
      <c r="A32" s="7">
        <v>5906564028021</v>
      </c>
      <c r="B32" s="19" t="s">
        <v>13</v>
      </c>
      <c r="C32" s="42" t="s">
        <v>192</v>
      </c>
      <c r="D32" s="8" t="s">
        <v>146</v>
      </c>
      <c r="E32" s="9">
        <v>7321.96</v>
      </c>
      <c r="F32" s="9">
        <f t="shared" si="2"/>
        <v>9006.0108</v>
      </c>
      <c r="G32" s="9" t="s">
        <v>141</v>
      </c>
      <c r="H32" s="9">
        <v>37</v>
      </c>
      <c r="I32" s="10">
        <v>41</v>
      </c>
      <c r="J32" s="13">
        <v>960</v>
      </c>
      <c r="K32" s="13">
        <v>610</v>
      </c>
      <c r="L32" s="13">
        <v>270</v>
      </c>
      <c r="M32" s="16">
        <v>30.2</v>
      </c>
      <c r="N32" s="14">
        <v>0.158112</v>
      </c>
      <c r="O32" s="13">
        <v>84031090</v>
      </c>
    </row>
    <row r="33" spans="1:15" ht="24.75" customHeight="1" x14ac:dyDescent="0.25">
      <c r="A33" s="7">
        <v>5906564028038</v>
      </c>
      <c r="B33" s="19" t="s">
        <v>14</v>
      </c>
      <c r="C33" s="42" t="s">
        <v>193</v>
      </c>
      <c r="D33" s="8" t="s">
        <v>147</v>
      </c>
      <c r="E33" s="9">
        <v>7443.91</v>
      </c>
      <c r="F33" s="9">
        <f t="shared" si="2"/>
        <v>9156.0092999999997</v>
      </c>
      <c r="G33" s="9" t="s">
        <v>141</v>
      </c>
      <c r="H33" s="9">
        <v>37</v>
      </c>
      <c r="I33" s="10">
        <v>41</v>
      </c>
      <c r="J33" s="13">
        <v>960</v>
      </c>
      <c r="K33" s="13">
        <v>610</v>
      </c>
      <c r="L33" s="13">
        <v>270</v>
      </c>
      <c r="M33" s="16">
        <v>30.2</v>
      </c>
      <c r="N33" s="14">
        <v>0.158112</v>
      </c>
      <c r="O33" s="13">
        <v>84031090</v>
      </c>
    </row>
    <row r="34" spans="1:15" ht="24.75" customHeight="1" x14ac:dyDescent="0.25">
      <c r="A34" s="18">
        <v>5906564028106</v>
      </c>
      <c r="B34" s="19" t="s">
        <v>15</v>
      </c>
      <c r="C34" s="42" t="s">
        <v>194</v>
      </c>
      <c r="D34" s="8" t="s">
        <v>144</v>
      </c>
      <c r="E34" s="9">
        <v>7865.05</v>
      </c>
      <c r="F34" s="9">
        <f t="shared" si="2"/>
        <v>9674.0115000000005</v>
      </c>
      <c r="G34" s="9" t="s">
        <v>141</v>
      </c>
      <c r="H34" s="9">
        <v>37</v>
      </c>
      <c r="I34" s="10">
        <v>41</v>
      </c>
      <c r="J34" s="13">
        <v>960</v>
      </c>
      <c r="K34" s="13">
        <v>610</v>
      </c>
      <c r="L34" s="13">
        <v>270</v>
      </c>
      <c r="M34" s="16">
        <v>30.2</v>
      </c>
      <c r="N34" s="14">
        <v>0.158112</v>
      </c>
      <c r="O34" s="13">
        <v>84031090</v>
      </c>
    </row>
    <row r="35" spans="1:15" ht="24.75" customHeight="1" x14ac:dyDescent="0.25">
      <c r="A35" s="18">
        <v>5906564028113</v>
      </c>
      <c r="B35" s="19" t="s">
        <v>16</v>
      </c>
      <c r="C35" s="42" t="s">
        <v>195</v>
      </c>
      <c r="D35" s="8" t="s">
        <v>145</v>
      </c>
      <c r="E35" s="9">
        <v>8079.68</v>
      </c>
      <c r="F35" s="9">
        <f t="shared" si="2"/>
        <v>9938.0064000000002</v>
      </c>
      <c r="G35" s="9" t="s">
        <v>141</v>
      </c>
      <c r="H35" s="9">
        <v>37</v>
      </c>
      <c r="I35" s="10">
        <v>41</v>
      </c>
      <c r="J35" s="13">
        <v>960</v>
      </c>
      <c r="K35" s="13">
        <v>610</v>
      </c>
      <c r="L35" s="13">
        <v>270</v>
      </c>
      <c r="M35" s="16">
        <v>30.2</v>
      </c>
      <c r="N35" s="14">
        <v>0.158112</v>
      </c>
      <c r="O35" s="13">
        <v>84031090</v>
      </c>
    </row>
    <row r="36" spans="1:15" ht="24.75" customHeight="1" x14ac:dyDescent="0.25">
      <c r="A36" s="18">
        <v>5906564028120</v>
      </c>
      <c r="B36" s="19" t="s">
        <v>17</v>
      </c>
      <c r="C36" s="42" t="s">
        <v>196</v>
      </c>
      <c r="D36" s="8" t="s">
        <v>146</v>
      </c>
      <c r="E36" s="9">
        <v>8323.58</v>
      </c>
      <c r="F36" s="9">
        <f t="shared" si="2"/>
        <v>10238.0034</v>
      </c>
      <c r="G36" s="9" t="s">
        <v>141</v>
      </c>
      <c r="H36" s="9">
        <v>37</v>
      </c>
      <c r="I36" s="10">
        <v>41</v>
      </c>
      <c r="J36" s="13">
        <v>960</v>
      </c>
      <c r="K36" s="13">
        <v>610</v>
      </c>
      <c r="L36" s="13">
        <v>270</v>
      </c>
      <c r="M36" s="16">
        <v>30.2</v>
      </c>
      <c r="N36" s="14">
        <v>0.158112</v>
      </c>
      <c r="O36" s="13">
        <v>84031090</v>
      </c>
    </row>
    <row r="37" spans="1:15" ht="24.75" customHeight="1" x14ac:dyDescent="0.25">
      <c r="A37" s="18">
        <v>5906564028137</v>
      </c>
      <c r="B37" s="19" t="s">
        <v>18</v>
      </c>
      <c r="C37" s="42" t="s">
        <v>197</v>
      </c>
      <c r="D37" s="8" t="s">
        <v>147</v>
      </c>
      <c r="E37" s="9">
        <v>8548.7900000000009</v>
      </c>
      <c r="F37" s="9">
        <f t="shared" si="2"/>
        <v>10515.011700000001</v>
      </c>
      <c r="G37" s="9" t="s">
        <v>141</v>
      </c>
      <c r="H37" s="9">
        <v>37</v>
      </c>
      <c r="I37" s="10">
        <v>41</v>
      </c>
      <c r="J37" s="13">
        <v>960</v>
      </c>
      <c r="K37" s="13">
        <v>610</v>
      </c>
      <c r="L37" s="13">
        <v>270</v>
      </c>
      <c r="M37" s="16">
        <v>30.2</v>
      </c>
      <c r="N37" s="14">
        <v>0.158112</v>
      </c>
      <c r="O37" s="13">
        <v>84031090</v>
      </c>
    </row>
    <row r="38" spans="1:15" s="40" customFormat="1" ht="24.75" customHeight="1" x14ac:dyDescent="0.25">
      <c r="A38" s="25">
        <v>5906564222191</v>
      </c>
      <c r="B38" s="43" t="s">
        <v>175</v>
      </c>
      <c r="C38" s="44" t="s">
        <v>285</v>
      </c>
      <c r="D38" s="38" t="s">
        <v>148</v>
      </c>
      <c r="E38" s="39">
        <v>6978.86</v>
      </c>
      <c r="F38" s="39">
        <f t="shared" si="2"/>
        <v>8583.9977999999992</v>
      </c>
      <c r="G38" s="39" t="s">
        <v>141</v>
      </c>
      <c r="H38" s="39">
        <v>36</v>
      </c>
      <c r="I38" s="26">
        <v>41</v>
      </c>
      <c r="J38" s="27">
        <v>365</v>
      </c>
      <c r="K38" s="27">
        <v>490</v>
      </c>
      <c r="L38" s="27">
        <v>795</v>
      </c>
      <c r="M38" s="28">
        <v>35</v>
      </c>
      <c r="N38" s="29">
        <f>J38*K38*L38/1000000000</f>
        <v>0.14218575</v>
      </c>
      <c r="O38" s="27">
        <v>84031090</v>
      </c>
    </row>
    <row r="39" spans="1:15" s="40" customFormat="1" ht="24.75" customHeight="1" x14ac:dyDescent="0.25">
      <c r="A39" s="25">
        <v>5906564222184</v>
      </c>
      <c r="B39" s="43" t="s">
        <v>176</v>
      </c>
      <c r="C39" s="44" t="s">
        <v>286</v>
      </c>
      <c r="D39" s="38" t="s">
        <v>149</v>
      </c>
      <c r="E39" s="39">
        <v>6486.99</v>
      </c>
      <c r="F39" s="39">
        <f t="shared" si="2"/>
        <v>7978.9976999999999</v>
      </c>
      <c r="G39" s="39" t="s">
        <v>137</v>
      </c>
      <c r="H39" s="38" t="s">
        <v>364</v>
      </c>
      <c r="I39" s="26">
        <v>66</v>
      </c>
      <c r="J39" s="27">
        <v>1100</v>
      </c>
      <c r="K39" s="27">
        <v>1100</v>
      </c>
      <c r="L39" s="27">
        <v>1000</v>
      </c>
      <c r="M39" s="28">
        <v>105</v>
      </c>
      <c r="N39" s="29">
        <f>J39*K39*L39/1000000000</f>
        <v>1.21</v>
      </c>
      <c r="O39" s="27">
        <v>84186100</v>
      </c>
    </row>
    <row r="40" spans="1:15" s="40" customFormat="1" ht="24.75" customHeight="1" x14ac:dyDescent="0.25">
      <c r="A40" s="25">
        <v>5906564222344</v>
      </c>
      <c r="B40" s="43" t="s">
        <v>316</v>
      </c>
      <c r="C40" s="44" t="s">
        <v>307</v>
      </c>
      <c r="D40" s="38" t="s">
        <v>314</v>
      </c>
      <c r="E40" s="39">
        <v>13959.35</v>
      </c>
      <c r="F40" s="39">
        <f t="shared" si="2"/>
        <v>17170.000500000002</v>
      </c>
      <c r="G40" s="39" t="s">
        <v>141</v>
      </c>
      <c r="H40" s="38">
        <v>36</v>
      </c>
      <c r="I40" s="26">
        <v>41</v>
      </c>
      <c r="J40" s="27">
        <v>1190</v>
      </c>
      <c r="K40" s="27">
        <v>590</v>
      </c>
      <c r="L40" s="27">
        <v>590</v>
      </c>
      <c r="M40" s="28">
        <v>33</v>
      </c>
      <c r="N40" s="12">
        <f t="shared" ref="N40:N41" si="4">J40*K40*L40/1000000000</f>
        <v>0.41423900000000002</v>
      </c>
      <c r="O40" s="13">
        <v>84031090</v>
      </c>
    </row>
    <row r="41" spans="1:15" s="40" customFormat="1" ht="24.75" customHeight="1" x14ac:dyDescent="0.25">
      <c r="A41" s="25">
        <v>5906564222351</v>
      </c>
      <c r="B41" s="43" t="s">
        <v>317</v>
      </c>
      <c r="C41" s="44" t="s">
        <v>308</v>
      </c>
      <c r="D41" s="38" t="s">
        <v>315</v>
      </c>
      <c r="E41" s="39">
        <v>15528.46</v>
      </c>
      <c r="F41" s="39">
        <f t="shared" si="2"/>
        <v>19100.005799999999</v>
      </c>
      <c r="G41" s="39" t="s">
        <v>141</v>
      </c>
      <c r="H41" s="38">
        <v>36</v>
      </c>
      <c r="I41" s="26">
        <v>41</v>
      </c>
      <c r="J41" s="27">
        <v>1190</v>
      </c>
      <c r="K41" s="27">
        <v>590</v>
      </c>
      <c r="L41" s="27">
        <v>590</v>
      </c>
      <c r="M41" s="28">
        <v>33</v>
      </c>
      <c r="N41" s="12">
        <f t="shared" si="4"/>
        <v>0.41423900000000002</v>
      </c>
      <c r="O41" s="13">
        <v>84031090</v>
      </c>
    </row>
    <row r="42" spans="1:15" ht="24.75" customHeight="1" x14ac:dyDescent="0.25">
      <c r="A42" s="7">
        <v>5906564000829</v>
      </c>
      <c r="B42" s="19" t="s">
        <v>93</v>
      </c>
      <c r="C42" s="42" t="s">
        <v>178</v>
      </c>
      <c r="D42" s="8"/>
      <c r="E42" s="9">
        <v>682.93</v>
      </c>
      <c r="F42" s="9">
        <f t="shared" si="2"/>
        <v>840.00389999999993</v>
      </c>
      <c r="G42" s="15"/>
      <c r="H42" s="15"/>
      <c r="I42" s="10"/>
      <c r="J42" s="13">
        <v>50</v>
      </c>
      <c r="K42" s="13">
        <v>280</v>
      </c>
      <c r="L42" s="13">
        <v>165</v>
      </c>
      <c r="M42" s="16">
        <v>0.45</v>
      </c>
      <c r="N42" s="12">
        <v>2.31E-3</v>
      </c>
      <c r="O42" s="13">
        <v>84039090</v>
      </c>
    </row>
    <row r="43" spans="1:15" ht="24.75" customHeight="1" x14ac:dyDescent="0.25">
      <c r="A43" s="7">
        <v>5906564134661</v>
      </c>
      <c r="B43" s="19" t="s">
        <v>80</v>
      </c>
      <c r="C43" s="42" t="s">
        <v>287</v>
      </c>
      <c r="D43" s="11"/>
      <c r="E43" s="9">
        <v>682.93</v>
      </c>
      <c r="F43" s="9">
        <f t="shared" si="2"/>
        <v>840.00389999999993</v>
      </c>
      <c r="G43" s="15"/>
      <c r="H43" s="15"/>
      <c r="I43" s="19"/>
      <c r="J43" s="15"/>
      <c r="K43" s="15"/>
      <c r="L43" s="15"/>
      <c r="M43" s="16">
        <v>0.4</v>
      </c>
      <c r="N43" s="15"/>
      <c r="O43" s="13">
        <v>84039090</v>
      </c>
    </row>
    <row r="44" spans="1:15" ht="24.75" customHeight="1" x14ac:dyDescent="0.25">
      <c r="A44" s="7">
        <v>5906564134685</v>
      </c>
      <c r="B44" s="19" t="s">
        <v>79</v>
      </c>
      <c r="C44" s="42" t="s">
        <v>198</v>
      </c>
      <c r="D44" s="11"/>
      <c r="E44" s="9">
        <v>477.24</v>
      </c>
      <c r="F44" s="9">
        <f t="shared" si="2"/>
        <v>587.00520000000006</v>
      </c>
      <c r="G44" s="15"/>
      <c r="H44" s="15"/>
      <c r="I44" s="19"/>
      <c r="J44" s="15"/>
      <c r="K44" s="15"/>
      <c r="L44" s="15"/>
      <c r="M44" s="16">
        <v>0.45</v>
      </c>
      <c r="N44" s="15"/>
      <c r="O44" s="13">
        <v>84039090</v>
      </c>
    </row>
    <row r="45" spans="1:15" ht="24.75" customHeight="1" x14ac:dyDescent="0.25">
      <c r="A45" s="7">
        <v>5906564130601</v>
      </c>
      <c r="B45" s="19" t="s">
        <v>81</v>
      </c>
      <c r="C45" s="42" t="s">
        <v>288</v>
      </c>
      <c r="D45" s="11"/>
      <c r="E45" s="9">
        <v>62.61</v>
      </c>
      <c r="F45" s="9">
        <f t="shared" si="2"/>
        <v>77.010300000000001</v>
      </c>
      <c r="G45" s="15"/>
      <c r="H45" s="15"/>
      <c r="I45" s="19"/>
      <c r="J45" s="15"/>
      <c r="K45" s="15"/>
      <c r="L45" s="15"/>
      <c r="M45" s="16">
        <v>0.06</v>
      </c>
      <c r="N45" s="15"/>
      <c r="O45" s="13">
        <v>90318080</v>
      </c>
    </row>
    <row r="46" spans="1:15" ht="24.75" customHeight="1" x14ac:dyDescent="0.25">
      <c r="A46" s="7">
        <v>5906564130618</v>
      </c>
      <c r="B46" s="19" t="s">
        <v>82</v>
      </c>
      <c r="C46" s="42" t="s">
        <v>289</v>
      </c>
      <c r="D46" s="11"/>
      <c r="E46" s="9">
        <v>62.61</v>
      </c>
      <c r="F46" s="9">
        <f t="shared" si="2"/>
        <v>77.010300000000001</v>
      </c>
      <c r="G46" s="15"/>
      <c r="H46" s="15"/>
      <c r="I46" s="19"/>
      <c r="J46" s="15"/>
      <c r="K46" s="15"/>
      <c r="L46" s="15"/>
      <c r="M46" s="16">
        <v>0.06</v>
      </c>
      <c r="N46" s="15"/>
      <c r="O46" s="13">
        <v>90318080</v>
      </c>
    </row>
    <row r="47" spans="1:15" ht="24.75" customHeight="1" x14ac:dyDescent="0.25">
      <c r="A47" s="7">
        <v>5906564130502</v>
      </c>
      <c r="B47" s="19" t="s">
        <v>83</v>
      </c>
      <c r="C47" s="42" t="s">
        <v>199</v>
      </c>
      <c r="D47" s="11"/>
      <c r="E47" s="9">
        <v>134.14999999999998</v>
      </c>
      <c r="F47" s="9">
        <f t="shared" si="2"/>
        <v>165.00449999999998</v>
      </c>
      <c r="G47" s="15"/>
      <c r="H47" s="15"/>
      <c r="I47" s="19"/>
      <c r="J47" s="15"/>
      <c r="K47" s="15"/>
      <c r="L47" s="15"/>
      <c r="M47" s="16">
        <v>0.25</v>
      </c>
      <c r="N47" s="15"/>
      <c r="O47" s="13">
        <v>84212100</v>
      </c>
    </row>
    <row r="48" spans="1:15" ht="24.75" customHeight="1" x14ac:dyDescent="0.25">
      <c r="A48" s="7">
        <v>5906564130182</v>
      </c>
      <c r="B48" s="19" t="s">
        <v>84</v>
      </c>
      <c r="C48" s="42" t="s">
        <v>200</v>
      </c>
      <c r="D48" s="11"/>
      <c r="E48" s="9">
        <v>608.95000000000005</v>
      </c>
      <c r="F48" s="9">
        <f t="shared" si="2"/>
        <v>749.00850000000003</v>
      </c>
      <c r="G48" s="15"/>
      <c r="H48" s="15"/>
      <c r="I48" s="19"/>
      <c r="J48" s="15"/>
      <c r="K48" s="15"/>
      <c r="L48" s="15"/>
      <c r="M48" s="16">
        <v>1.0900000000000001</v>
      </c>
      <c r="N48" s="15"/>
      <c r="O48" s="13">
        <v>84039090</v>
      </c>
    </row>
    <row r="49" spans="1:15" ht="24.75" customHeight="1" x14ac:dyDescent="0.25">
      <c r="A49" s="34"/>
      <c r="B49" s="34"/>
      <c r="C49" s="34"/>
      <c r="D49" s="11"/>
      <c r="E49" s="8"/>
      <c r="F49" s="8"/>
      <c r="G49" s="15"/>
      <c r="H49" s="15"/>
      <c r="I49" s="19"/>
      <c r="J49" s="15"/>
      <c r="K49" s="15"/>
      <c r="L49" s="15"/>
      <c r="M49" s="17"/>
      <c r="N49" s="15"/>
      <c r="O49" s="9"/>
    </row>
    <row r="50" spans="1:15" ht="24.75" customHeight="1" x14ac:dyDescent="0.25">
      <c r="A50" s="45" t="s">
        <v>150</v>
      </c>
      <c r="B50" s="52"/>
      <c r="C50" s="53"/>
      <c r="D50" s="48"/>
      <c r="E50" s="48"/>
      <c r="F50" s="48"/>
      <c r="G50" s="49"/>
      <c r="H50" s="49"/>
      <c r="I50" s="50"/>
      <c r="J50" s="49"/>
      <c r="K50" s="49"/>
      <c r="L50" s="49"/>
      <c r="M50" s="51"/>
      <c r="N50" s="49"/>
      <c r="O50" s="48"/>
    </row>
    <row r="51" spans="1:15" ht="33.75" x14ac:dyDescent="0.25">
      <c r="A51" s="36" t="s">
        <v>0</v>
      </c>
      <c r="B51" s="34" t="s">
        <v>115</v>
      </c>
      <c r="C51" s="41" t="s">
        <v>174</v>
      </c>
      <c r="D51" s="4" t="s">
        <v>276</v>
      </c>
      <c r="E51" s="4" t="s">
        <v>117</v>
      </c>
      <c r="F51" s="4" t="s">
        <v>118</v>
      </c>
      <c r="G51" s="4" t="s">
        <v>119</v>
      </c>
      <c r="H51" s="4" t="s">
        <v>171</v>
      </c>
      <c r="I51" s="2" t="s">
        <v>278</v>
      </c>
      <c r="J51" s="3" t="s">
        <v>122</v>
      </c>
      <c r="K51" s="3" t="s">
        <v>123</v>
      </c>
      <c r="L51" s="3" t="s">
        <v>124</v>
      </c>
      <c r="M51" s="5" t="s">
        <v>125</v>
      </c>
      <c r="N51" s="6" t="s">
        <v>126</v>
      </c>
      <c r="O51" s="4" t="s">
        <v>127</v>
      </c>
    </row>
    <row r="52" spans="1:15" ht="24.75" customHeight="1" x14ac:dyDescent="0.25">
      <c r="A52" s="7">
        <v>5906564018497</v>
      </c>
      <c r="B52" s="19" t="s">
        <v>65</v>
      </c>
      <c r="C52" s="42" t="s">
        <v>201</v>
      </c>
      <c r="D52" s="20">
        <v>200</v>
      </c>
      <c r="E52" s="8">
        <v>5300</v>
      </c>
      <c r="F52" s="8">
        <f t="shared" ref="F52:F98" si="5">E52*1.23</f>
        <v>6519</v>
      </c>
      <c r="G52" s="9" t="s">
        <v>151</v>
      </c>
      <c r="H52" s="10">
        <v>59</v>
      </c>
      <c r="I52" s="20">
        <v>197</v>
      </c>
      <c r="J52" s="13">
        <v>1640</v>
      </c>
      <c r="K52" s="13">
        <v>680</v>
      </c>
      <c r="L52" s="13">
        <v>680</v>
      </c>
      <c r="M52" s="10">
        <v>94</v>
      </c>
      <c r="N52" s="21">
        <f t="shared" ref="N52:N90" si="6">J52*K52*L52/1000000000</f>
        <v>0.75833600000000001</v>
      </c>
      <c r="O52" s="11">
        <v>84191900</v>
      </c>
    </row>
    <row r="53" spans="1:15" ht="24.75" customHeight="1" x14ac:dyDescent="0.25">
      <c r="A53" s="7">
        <v>5906564018503</v>
      </c>
      <c r="B53" s="19" t="s">
        <v>66</v>
      </c>
      <c r="C53" s="42" t="s">
        <v>202</v>
      </c>
      <c r="D53" s="20">
        <v>300</v>
      </c>
      <c r="E53" s="8">
        <v>6400</v>
      </c>
      <c r="F53" s="8">
        <f t="shared" si="5"/>
        <v>7872</v>
      </c>
      <c r="G53" s="9" t="s">
        <v>151</v>
      </c>
      <c r="H53" s="10">
        <v>67</v>
      </c>
      <c r="I53" s="20">
        <v>298</v>
      </c>
      <c r="J53" s="13">
        <v>1690</v>
      </c>
      <c r="K53" s="13">
        <v>765</v>
      </c>
      <c r="L53" s="13">
        <v>765</v>
      </c>
      <c r="M53" s="10">
        <v>130</v>
      </c>
      <c r="N53" s="21">
        <f t="shared" si="6"/>
        <v>0.98903025</v>
      </c>
      <c r="O53" s="11">
        <v>84191900</v>
      </c>
    </row>
    <row r="54" spans="1:15" ht="24.75" customHeight="1" x14ac:dyDescent="0.25">
      <c r="A54" s="7">
        <v>5906564018510</v>
      </c>
      <c r="B54" s="19" t="s">
        <v>67</v>
      </c>
      <c r="C54" s="42" t="s">
        <v>203</v>
      </c>
      <c r="D54" s="20">
        <v>500</v>
      </c>
      <c r="E54" s="8">
        <v>9900</v>
      </c>
      <c r="F54" s="8">
        <f t="shared" si="5"/>
        <v>12177</v>
      </c>
      <c r="G54" s="9" t="s">
        <v>151</v>
      </c>
      <c r="H54" s="10">
        <v>79</v>
      </c>
      <c r="I54" s="20">
        <v>486</v>
      </c>
      <c r="J54" s="13">
        <v>1925</v>
      </c>
      <c r="K54" s="13">
        <v>865</v>
      </c>
      <c r="L54" s="13">
        <v>865</v>
      </c>
      <c r="M54" s="10">
        <v>191</v>
      </c>
      <c r="N54" s="21">
        <f t="shared" si="6"/>
        <v>1.440333125</v>
      </c>
      <c r="O54" s="11">
        <v>84191900</v>
      </c>
    </row>
    <row r="55" spans="1:15" ht="24.75" customHeight="1" x14ac:dyDescent="0.25">
      <c r="A55" s="7">
        <v>5906564018527</v>
      </c>
      <c r="B55" s="19" t="s">
        <v>295</v>
      </c>
      <c r="C55" s="42" t="s">
        <v>297</v>
      </c>
      <c r="D55" s="20">
        <v>300</v>
      </c>
      <c r="E55" s="8">
        <v>8200</v>
      </c>
      <c r="F55" s="8">
        <f t="shared" si="5"/>
        <v>10086</v>
      </c>
      <c r="G55" s="9" t="s">
        <v>151</v>
      </c>
      <c r="H55" s="10">
        <v>67</v>
      </c>
      <c r="I55" s="20">
        <v>294</v>
      </c>
      <c r="J55" s="13">
        <v>1690</v>
      </c>
      <c r="K55" s="13">
        <v>765</v>
      </c>
      <c r="L55" s="13">
        <v>765</v>
      </c>
      <c r="M55" s="10">
        <v>155</v>
      </c>
      <c r="N55" s="21">
        <f t="shared" ref="N55:N56" si="7">J55*K55*L55/1000000000</f>
        <v>0.98903025</v>
      </c>
      <c r="O55" s="11">
        <v>84191900</v>
      </c>
    </row>
    <row r="56" spans="1:15" s="67" customFormat="1" ht="24.75" customHeight="1" x14ac:dyDescent="0.25">
      <c r="A56" s="33">
        <v>5906564018534</v>
      </c>
      <c r="B56" s="68" t="s">
        <v>296</v>
      </c>
      <c r="C56" s="60" t="s">
        <v>298</v>
      </c>
      <c r="D56" s="69">
        <v>500</v>
      </c>
      <c r="E56" s="61">
        <v>11700</v>
      </c>
      <c r="F56" s="61">
        <f t="shared" si="5"/>
        <v>14391</v>
      </c>
      <c r="G56" s="62" t="s">
        <v>151</v>
      </c>
      <c r="H56" s="63">
        <v>79</v>
      </c>
      <c r="I56" s="69">
        <v>480</v>
      </c>
      <c r="J56" s="66">
        <v>1925</v>
      </c>
      <c r="K56" s="66">
        <v>865</v>
      </c>
      <c r="L56" s="66">
        <v>865</v>
      </c>
      <c r="M56" s="63">
        <v>220</v>
      </c>
      <c r="N56" s="70">
        <f t="shared" si="7"/>
        <v>1.440333125</v>
      </c>
      <c r="O56" s="64">
        <v>84191900</v>
      </c>
    </row>
    <row r="57" spans="1:15" s="67" customFormat="1" ht="24.75" customHeight="1" x14ac:dyDescent="0.25">
      <c r="A57" s="33">
        <v>5906564220197</v>
      </c>
      <c r="B57" s="68" t="s">
        <v>68</v>
      </c>
      <c r="C57" s="60" t="s">
        <v>270</v>
      </c>
      <c r="D57" s="69" t="s">
        <v>152</v>
      </c>
      <c r="E57" s="61">
        <v>9200</v>
      </c>
      <c r="F57" s="61">
        <f t="shared" si="5"/>
        <v>11316</v>
      </c>
      <c r="G57" s="62" t="s">
        <v>151</v>
      </c>
      <c r="H57" s="63">
        <v>56</v>
      </c>
      <c r="I57" s="69" t="s">
        <v>152</v>
      </c>
      <c r="J57" s="66">
        <v>1760</v>
      </c>
      <c r="K57" s="66">
        <v>800</v>
      </c>
      <c r="L57" s="66">
        <v>750</v>
      </c>
      <c r="M57" s="63">
        <v>168</v>
      </c>
      <c r="N57" s="70">
        <f t="shared" si="6"/>
        <v>1.056</v>
      </c>
      <c r="O57" s="64">
        <v>84191900</v>
      </c>
    </row>
    <row r="58" spans="1:15" s="67" customFormat="1" ht="24.75" customHeight="1" x14ac:dyDescent="0.25">
      <c r="A58" s="71">
        <v>5906564019999</v>
      </c>
      <c r="B58" s="72" t="s">
        <v>341</v>
      </c>
      <c r="C58" s="60" t="s">
        <v>319</v>
      </c>
      <c r="D58" s="69">
        <v>100</v>
      </c>
      <c r="E58" s="61">
        <v>2739.84</v>
      </c>
      <c r="F58" s="61">
        <f t="shared" si="5"/>
        <v>3370.0032000000001</v>
      </c>
      <c r="G58" s="62" t="s">
        <v>151</v>
      </c>
      <c r="H58" s="63">
        <v>47</v>
      </c>
      <c r="I58" s="63">
        <v>112</v>
      </c>
      <c r="J58" s="63">
        <v>1315</v>
      </c>
      <c r="K58" s="63">
        <v>680</v>
      </c>
      <c r="L58" s="63">
        <v>535</v>
      </c>
      <c r="M58" s="63">
        <v>56</v>
      </c>
      <c r="N58" s="70">
        <f t="shared" ref="N58:N60" si="8">J58*K58*L58/1000000000</f>
        <v>0.47839700000000002</v>
      </c>
      <c r="O58" s="64">
        <v>84191900</v>
      </c>
    </row>
    <row r="59" spans="1:15" s="67" customFormat="1" ht="24.75" customHeight="1" x14ac:dyDescent="0.25">
      <c r="A59" s="71">
        <v>5906564020001</v>
      </c>
      <c r="B59" s="73" t="s">
        <v>342</v>
      </c>
      <c r="C59" s="60" t="s">
        <v>320</v>
      </c>
      <c r="D59" s="69">
        <v>120</v>
      </c>
      <c r="E59" s="61">
        <v>2918.7</v>
      </c>
      <c r="F59" s="61">
        <f t="shared" si="5"/>
        <v>3590.0009999999997</v>
      </c>
      <c r="G59" s="62" t="s">
        <v>151</v>
      </c>
      <c r="H59" s="63">
        <v>50</v>
      </c>
      <c r="I59" s="63">
        <v>127</v>
      </c>
      <c r="J59" s="63">
        <v>1485</v>
      </c>
      <c r="K59" s="63">
        <v>680</v>
      </c>
      <c r="L59" s="63">
        <v>535</v>
      </c>
      <c r="M59" s="63">
        <v>67</v>
      </c>
      <c r="N59" s="70">
        <f t="shared" si="8"/>
        <v>0.54024300000000003</v>
      </c>
      <c r="O59" s="64">
        <v>84191900</v>
      </c>
    </row>
    <row r="60" spans="1:15" s="67" customFormat="1" ht="24.75" customHeight="1" x14ac:dyDescent="0.25">
      <c r="A60" s="71">
        <v>5906564020018</v>
      </c>
      <c r="B60" s="72" t="s">
        <v>343</v>
      </c>
      <c r="C60" s="60" t="s">
        <v>321</v>
      </c>
      <c r="D60" s="69">
        <v>140</v>
      </c>
      <c r="E60" s="61">
        <v>3097.56</v>
      </c>
      <c r="F60" s="61">
        <f t="shared" si="5"/>
        <v>3809.9987999999998</v>
      </c>
      <c r="G60" s="62" t="s">
        <v>151</v>
      </c>
      <c r="H60" s="63">
        <v>53</v>
      </c>
      <c r="I60" s="63">
        <v>137</v>
      </c>
      <c r="J60" s="63">
        <v>1555</v>
      </c>
      <c r="K60" s="63">
        <v>680</v>
      </c>
      <c r="L60" s="63">
        <v>535</v>
      </c>
      <c r="M60" s="63">
        <v>70</v>
      </c>
      <c r="N60" s="70">
        <f t="shared" si="8"/>
        <v>0.56570900000000002</v>
      </c>
      <c r="O60" s="64">
        <v>84191900</v>
      </c>
    </row>
    <row r="61" spans="1:15" s="67" customFormat="1" ht="24.75" customHeight="1" x14ac:dyDescent="0.25">
      <c r="A61" s="71">
        <v>5906564018459</v>
      </c>
      <c r="B61" s="68" t="s">
        <v>56</v>
      </c>
      <c r="C61" s="60" t="s">
        <v>204</v>
      </c>
      <c r="D61" s="69">
        <v>200</v>
      </c>
      <c r="E61" s="61">
        <v>4219.51</v>
      </c>
      <c r="F61" s="61">
        <f t="shared" si="5"/>
        <v>5189.9973</v>
      </c>
      <c r="G61" s="62" t="s">
        <v>151</v>
      </c>
      <c r="H61" s="63">
        <v>53</v>
      </c>
      <c r="I61" s="69">
        <v>199</v>
      </c>
      <c r="J61" s="66">
        <v>1640</v>
      </c>
      <c r="K61" s="66">
        <v>680</v>
      </c>
      <c r="L61" s="66">
        <v>680</v>
      </c>
      <c r="M61" s="63">
        <v>82</v>
      </c>
      <c r="N61" s="70">
        <f t="shared" si="6"/>
        <v>0.75833600000000001</v>
      </c>
      <c r="O61" s="64">
        <v>84191900</v>
      </c>
    </row>
    <row r="62" spans="1:15" s="67" customFormat="1" ht="24.75" customHeight="1" x14ac:dyDescent="0.25">
      <c r="A62" s="71">
        <v>5906564018466</v>
      </c>
      <c r="B62" s="68" t="s">
        <v>57</v>
      </c>
      <c r="C62" s="60" t="s">
        <v>205</v>
      </c>
      <c r="D62" s="69">
        <v>250</v>
      </c>
      <c r="E62" s="61">
        <v>4699.1899999999996</v>
      </c>
      <c r="F62" s="61">
        <f t="shared" si="5"/>
        <v>5780.0036999999993</v>
      </c>
      <c r="G62" s="62" t="s">
        <v>151</v>
      </c>
      <c r="H62" s="63">
        <v>56</v>
      </c>
      <c r="I62" s="69">
        <v>254</v>
      </c>
      <c r="J62" s="74">
        <v>1480</v>
      </c>
      <c r="K62" s="74">
        <v>765</v>
      </c>
      <c r="L62" s="74">
        <v>765</v>
      </c>
      <c r="M62" s="63">
        <v>106</v>
      </c>
      <c r="N62" s="70">
        <f t="shared" si="6"/>
        <v>0.86613300000000004</v>
      </c>
      <c r="O62" s="64">
        <v>84191900</v>
      </c>
    </row>
    <row r="63" spans="1:15" s="67" customFormat="1" ht="24.75" customHeight="1" x14ac:dyDescent="0.25">
      <c r="A63" s="71">
        <v>5906564018473</v>
      </c>
      <c r="B63" s="68" t="s">
        <v>58</v>
      </c>
      <c r="C63" s="60" t="s">
        <v>206</v>
      </c>
      <c r="D63" s="69">
        <v>300</v>
      </c>
      <c r="E63" s="61">
        <v>5243.9</v>
      </c>
      <c r="F63" s="61">
        <f t="shared" si="5"/>
        <v>6449.9969999999994</v>
      </c>
      <c r="G63" s="62" t="s">
        <v>151</v>
      </c>
      <c r="H63" s="63">
        <v>58</v>
      </c>
      <c r="I63" s="69">
        <v>300</v>
      </c>
      <c r="J63" s="74">
        <v>1690</v>
      </c>
      <c r="K63" s="74">
        <v>765</v>
      </c>
      <c r="L63" s="74">
        <v>765</v>
      </c>
      <c r="M63" s="63">
        <v>114</v>
      </c>
      <c r="N63" s="70">
        <f t="shared" si="6"/>
        <v>0.98903025</v>
      </c>
      <c r="O63" s="64">
        <v>84191900</v>
      </c>
    </row>
    <row r="64" spans="1:15" ht="24.75" customHeight="1" x14ac:dyDescent="0.25">
      <c r="A64" s="18">
        <v>5906564018619</v>
      </c>
      <c r="B64" s="19" t="s">
        <v>59</v>
      </c>
      <c r="C64" s="42" t="s">
        <v>207</v>
      </c>
      <c r="D64" s="20">
        <v>400</v>
      </c>
      <c r="E64" s="8">
        <v>6634.15</v>
      </c>
      <c r="F64" s="8">
        <f t="shared" si="5"/>
        <v>8160.0044999999991</v>
      </c>
      <c r="G64" s="9" t="s">
        <v>151</v>
      </c>
      <c r="H64" s="10">
        <v>67</v>
      </c>
      <c r="I64" s="20">
        <v>400</v>
      </c>
      <c r="J64" s="22">
        <v>1625</v>
      </c>
      <c r="K64" s="22">
        <v>865</v>
      </c>
      <c r="L64" s="22">
        <v>865</v>
      </c>
      <c r="M64" s="10">
        <v>149</v>
      </c>
      <c r="N64" s="21">
        <f t="shared" si="6"/>
        <v>1.2158656249999999</v>
      </c>
      <c r="O64" s="11">
        <v>84191900</v>
      </c>
    </row>
    <row r="65" spans="1:15" ht="24.75" customHeight="1" x14ac:dyDescent="0.25">
      <c r="A65" s="18">
        <v>5906564018480</v>
      </c>
      <c r="B65" s="19" t="s">
        <v>60</v>
      </c>
      <c r="C65" s="42" t="s">
        <v>208</v>
      </c>
      <c r="D65" s="20">
        <v>500</v>
      </c>
      <c r="E65" s="8">
        <v>8089.43</v>
      </c>
      <c r="F65" s="8">
        <f t="shared" si="5"/>
        <v>9949.9989000000005</v>
      </c>
      <c r="G65" s="9" t="s">
        <v>151</v>
      </c>
      <c r="H65" s="10">
        <v>76</v>
      </c>
      <c r="I65" s="20">
        <v>492</v>
      </c>
      <c r="J65" s="13">
        <v>1925</v>
      </c>
      <c r="K65" s="13">
        <v>865</v>
      </c>
      <c r="L65" s="13">
        <v>865</v>
      </c>
      <c r="M65" s="10">
        <v>171</v>
      </c>
      <c r="N65" s="21">
        <f t="shared" si="6"/>
        <v>1.440333125</v>
      </c>
      <c r="O65" s="11">
        <v>84191900</v>
      </c>
    </row>
    <row r="66" spans="1:15" ht="24.75" customHeight="1" x14ac:dyDescent="0.25">
      <c r="A66" s="7">
        <v>5906564134500</v>
      </c>
      <c r="B66" s="19" t="s">
        <v>61</v>
      </c>
      <c r="C66" s="42" t="s">
        <v>272</v>
      </c>
      <c r="D66" s="20">
        <v>100</v>
      </c>
      <c r="E66" s="8">
        <v>3400</v>
      </c>
      <c r="F66" s="8">
        <f t="shared" si="5"/>
        <v>4182</v>
      </c>
      <c r="G66" s="9" t="s">
        <v>153</v>
      </c>
      <c r="H66" s="10">
        <v>33.299999999999997</v>
      </c>
      <c r="I66" s="20">
        <v>97</v>
      </c>
      <c r="J66" s="13">
        <v>1020</v>
      </c>
      <c r="K66" s="13">
        <v>680</v>
      </c>
      <c r="L66" s="13">
        <v>680</v>
      </c>
      <c r="M66" s="10">
        <v>56</v>
      </c>
      <c r="N66" s="21">
        <f t="shared" si="6"/>
        <v>0.47164800000000001</v>
      </c>
      <c r="O66" s="11">
        <v>84191900</v>
      </c>
    </row>
    <row r="67" spans="1:15" ht="24.75" customHeight="1" x14ac:dyDescent="0.25">
      <c r="A67" s="18">
        <v>5906564132797</v>
      </c>
      <c r="B67" s="19" t="s">
        <v>62</v>
      </c>
      <c r="C67" s="42" t="s">
        <v>273</v>
      </c>
      <c r="D67" s="20">
        <v>120</v>
      </c>
      <c r="E67" s="8">
        <v>3700</v>
      </c>
      <c r="F67" s="8">
        <f t="shared" si="5"/>
        <v>4551</v>
      </c>
      <c r="G67" s="9" t="s">
        <v>153</v>
      </c>
      <c r="H67" s="10">
        <v>36</v>
      </c>
      <c r="I67" s="20">
        <v>111</v>
      </c>
      <c r="J67" s="13">
        <v>1135</v>
      </c>
      <c r="K67" s="13">
        <v>680</v>
      </c>
      <c r="L67" s="13">
        <v>680</v>
      </c>
      <c r="M67" s="10">
        <v>63</v>
      </c>
      <c r="N67" s="21">
        <f t="shared" si="6"/>
        <v>0.52482399999999996</v>
      </c>
      <c r="O67" s="11">
        <v>84191900</v>
      </c>
    </row>
    <row r="68" spans="1:15" ht="24.75" customHeight="1" x14ac:dyDescent="0.25">
      <c r="A68" s="18">
        <v>5906564132810</v>
      </c>
      <c r="B68" s="19" t="s">
        <v>63</v>
      </c>
      <c r="C68" s="42" t="s">
        <v>274</v>
      </c>
      <c r="D68" s="20">
        <v>140</v>
      </c>
      <c r="E68" s="8">
        <v>3900</v>
      </c>
      <c r="F68" s="8">
        <f t="shared" si="5"/>
        <v>4797</v>
      </c>
      <c r="G68" s="9" t="s">
        <v>153</v>
      </c>
      <c r="H68" s="10">
        <v>38</v>
      </c>
      <c r="I68" s="20">
        <v>134</v>
      </c>
      <c r="J68" s="13">
        <v>1255</v>
      </c>
      <c r="K68" s="13">
        <v>680</v>
      </c>
      <c r="L68" s="13">
        <v>680</v>
      </c>
      <c r="M68" s="10">
        <v>70</v>
      </c>
      <c r="N68" s="21">
        <f t="shared" si="6"/>
        <v>0.58031200000000005</v>
      </c>
      <c r="O68" s="11">
        <v>84191900</v>
      </c>
    </row>
    <row r="69" spans="1:15" ht="24.75" customHeight="1" x14ac:dyDescent="0.25">
      <c r="A69" s="7">
        <v>5906564221194</v>
      </c>
      <c r="B69" s="19" t="s">
        <v>64</v>
      </c>
      <c r="C69" s="42" t="s">
        <v>275</v>
      </c>
      <c r="D69" s="22">
        <v>150</v>
      </c>
      <c r="E69" s="58">
        <v>4400</v>
      </c>
      <c r="F69" s="8">
        <f t="shared" si="5"/>
        <v>5412</v>
      </c>
      <c r="G69" s="22" t="s">
        <v>153</v>
      </c>
      <c r="H69" s="22">
        <v>39</v>
      </c>
      <c r="I69" s="22">
        <v>150</v>
      </c>
      <c r="J69" s="22">
        <v>1075</v>
      </c>
      <c r="K69" s="22">
        <v>765</v>
      </c>
      <c r="L69" s="22">
        <v>765</v>
      </c>
      <c r="M69" s="23">
        <v>75</v>
      </c>
      <c r="N69" s="21">
        <f t="shared" si="6"/>
        <v>0.62911687500000002</v>
      </c>
      <c r="O69" s="11">
        <v>84191900</v>
      </c>
    </row>
    <row r="70" spans="1:15" ht="24.75" customHeight="1" x14ac:dyDescent="0.25">
      <c r="A70" s="7">
        <v>5906564221842</v>
      </c>
      <c r="B70" s="19" t="s">
        <v>50</v>
      </c>
      <c r="C70" s="42" t="s">
        <v>209</v>
      </c>
      <c r="D70" s="22">
        <v>200</v>
      </c>
      <c r="E70" s="58">
        <v>5235.7700000000004</v>
      </c>
      <c r="F70" s="8">
        <f t="shared" si="5"/>
        <v>6439.9971000000005</v>
      </c>
      <c r="G70" s="24" t="s">
        <v>151</v>
      </c>
      <c r="H70" s="22">
        <v>50</v>
      </c>
      <c r="I70" s="22">
        <v>198</v>
      </c>
      <c r="J70" s="13">
        <v>1640</v>
      </c>
      <c r="K70" s="13">
        <v>680</v>
      </c>
      <c r="L70" s="13">
        <v>680</v>
      </c>
      <c r="M70" s="23">
        <v>96</v>
      </c>
      <c r="N70" s="21">
        <f t="shared" si="6"/>
        <v>0.75833600000000001</v>
      </c>
      <c r="O70" s="11">
        <v>84191900</v>
      </c>
    </row>
    <row r="71" spans="1:15" ht="24.75" customHeight="1" x14ac:dyDescent="0.25">
      <c r="A71" s="7">
        <v>5906564017773</v>
      </c>
      <c r="B71" s="19" t="s">
        <v>51</v>
      </c>
      <c r="C71" s="42" t="s">
        <v>266</v>
      </c>
      <c r="D71" s="22">
        <v>250</v>
      </c>
      <c r="E71" s="58">
        <v>5500</v>
      </c>
      <c r="F71" s="8">
        <f t="shared" si="5"/>
        <v>6765</v>
      </c>
      <c r="G71" s="24" t="s">
        <v>151</v>
      </c>
      <c r="H71" s="22">
        <v>62</v>
      </c>
      <c r="I71" s="22">
        <v>251</v>
      </c>
      <c r="J71" s="22">
        <v>1480</v>
      </c>
      <c r="K71" s="22">
        <v>765</v>
      </c>
      <c r="L71" s="22">
        <v>765</v>
      </c>
      <c r="M71" s="23">
        <v>115</v>
      </c>
      <c r="N71" s="21">
        <f t="shared" si="6"/>
        <v>0.86613300000000004</v>
      </c>
      <c r="O71" s="11">
        <v>84191900</v>
      </c>
    </row>
    <row r="72" spans="1:15" s="67" customFormat="1" ht="24.75" customHeight="1" x14ac:dyDescent="0.25">
      <c r="A72" s="33">
        <v>5906564017865</v>
      </c>
      <c r="B72" s="68" t="s">
        <v>52</v>
      </c>
      <c r="C72" s="60" t="s">
        <v>267</v>
      </c>
      <c r="D72" s="74">
        <v>300</v>
      </c>
      <c r="E72" s="75">
        <v>5800</v>
      </c>
      <c r="F72" s="61">
        <f t="shared" si="5"/>
        <v>7134</v>
      </c>
      <c r="G72" s="76" t="s">
        <v>151</v>
      </c>
      <c r="H72" s="74">
        <v>65</v>
      </c>
      <c r="I72" s="74">
        <v>298</v>
      </c>
      <c r="J72" s="74">
        <v>1690</v>
      </c>
      <c r="K72" s="74">
        <v>765</v>
      </c>
      <c r="L72" s="74">
        <v>765</v>
      </c>
      <c r="M72" s="77">
        <v>131</v>
      </c>
      <c r="N72" s="70">
        <f t="shared" si="6"/>
        <v>0.98903025</v>
      </c>
      <c r="O72" s="64">
        <v>84191900</v>
      </c>
    </row>
    <row r="73" spans="1:15" s="67" customFormat="1" ht="24.75" customHeight="1" x14ac:dyDescent="0.25">
      <c r="A73" s="33">
        <v>5906564018602</v>
      </c>
      <c r="B73" s="68" t="s">
        <v>53</v>
      </c>
      <c r="C73" s="60" t="s">
        <v>268</v>
      </c>
      <c r="D73" s="74">
        <v>400</v>
      </c>
      <c r="E73" s="75">
        <v>7342.28</v>
      </c>
      <c r="F73" s="61">
        <f t="shared" si="5"/>
        <v>9031.0043999999998</v>
      </c>
      <c r="G73" s="76" t="s">
        <v>151</v>
      </c>
      <c r="H73" s="74">
        <v>74</v>
      </c>
      <c r="I73" s="74">
        <v>397</v>
      </c>
      <c r="J73" s="74">
        <v>1625</v>
      </c>
      <c r="K73" s="74">
        <v>865</v>
      </c>
      <c r="L73" s="74">
        <v>865</v>
      </c>
      <c r="M73" s="77">
        <v>170</v>
      </c>
      <c r="N73" s="70">
        <f t="shared" si="6"/>
        <v>1.2158656249999999</v>
      </c>
      <c r="O73" s="64">
        <v>84191900</v>
      </c>
    </row>
    <row r="74" spans="1:15" s="67" customFormat="1" ht="24.75" customHeight="1" x14ac:dyDescent="0.25">
      <c r="A74" s="33">
        <v>5906564018442</v>
      </c>
      <c r="B74" s="68" t="s">
        <v>54</v>
      </c>
      <c r="C74" s="60" t="s">
        <v>269</v>
      </c>
      <c r="D74" s="74">
        <v>500</v>
      </c>
      <c r="E74" s="75">
        <v>8800</v>
      </c>
      <c r="F74" s="61">
        <f t="shared" si="5"/>
        <v>10824</v>
      </c>
      <c r="G74" s="76" t="s">
        <v>151</v>
      </c>
      <c r="H74" s="74">
        <v>81</v>
      </c>
      <c r="I74" s="74">
        <v>488</v>
      </c>
      <c r="J74" s="66">
        <v>1925</v>
      </c>
      <c r="K74" s="66">
        <v>865</v>
      </c>
      <c r="L74" s="66">
        <v>865</v>
      </c>
      <c r="M74" s="77">
        <v>193</v>
      </c>
      <c r="N74" s="70">
        <f t="shared" si="6"/>
        <v>1.440333125</v>
      </c>
      <c r="O74" s="64">
        <v>84191900</v>
      </c>
    </row>
    <row r="75" spans="1:15" s="67" customFormat="1" ht="24.75" customHeight="1" x14ac:dyDescent="0.25">
      <c r="A75" s="33">
        <v>5906564018565</v>
      </c>
      <c r="B75" s="33" t="s">
        <v>365</v>
      </c>
      <c r="C75" s="60" t="s">
        <v>383</v>
      </c>
      <c r="D75" s="74">
        <v>250</v>
      </c>
      <c r="E75" s="75">
        <v>8600</v>
      </c>
      <c r="F75" s="61">
        <f>E75*1.23</f>
        <v>10578</v>
      </c>
      <c r="G75" s="76" t="s">
        <v>151</v>
      </c>
      <c r="H75" s="74">
        <v>64</v>
      </c>
      <c r="I75" s="74">
        <v>249</v>
      </c>
      <c r="J75" s="74">
        <v>1480</v>
      </c>
      <c r="K75" s="74">
        <v>765</v>
      </c>
      <c r="L75" s="74">
        <v>765</v>
      </c>
      <c r="M75" s="77">
        <v>133</v>
      </c>
      <c r="N75" s="70">
        <f t="shared" si="6"/>
        <v>0.86613300000000004</v>
      </c>
      <c r="O75" s="64">
        <v>84191900</v>
      </c>
    </row>
    <row r="76" spans="1:15" s="67" customFormat="1" ht="24.75" customHeight="1" x14ac:dyDescent="0.25">
      <c r="A76" s="33">
        <v>5906564018541</v>
      </c>
      <c r="B76" s="33" t="s">
        <v>366</v>
      </c>
      <c r="C76" s="60" t="s">
        <v>384</v>
      </c>
      <c r="D76" s="74">
        <v>300</v>
      </c>
      <c r="E76" s="75">
        <v>9000</v>
      </c>
      <c r="F76" s="61">
        <f t="shared" ref="F76:F80" si="9">E76*1.23</f>
        <v>11070</v>
      </c>
      <c r="G76" s="76" t="s">
        <v>151</v>
      </c>
      <c r="H76" s="74">
        <v>67</v>
      </c>
      <c r="I76" s="74">
        <v>295</v>
      </c>
      <c r="J76" s="74">
        <v>1690</v>
      </c>
      <c r="K76" s="74">
        <v>765</v>
      </c>
      <c r="L76" s="74">
        <v>765</v>
      </c>
      <c r="M76" s="77">
        <v>159</v>
      </c>
      <c r="N76" s="70">
        <f t="shared" si="6"/>
        <v>0.98903025</v>
      </c>
      <c r="O76" s="64">
        <v>84191900</v>
      </c>
    </row>
    <row r="77" spans="1:15" s="67" customFormat="1" ht="24.75" customHeight="1" x14ac:dyDescent="0.25">
      <c r="A77" s="33">
        <v>5906564018589</v>
      </c>
      <c r="B77" s="33" t="s">
        <v>367</v>
      </c>
      <c r="C77" s="60" t="s">
        <v>385</v>
      </c>
      <c r="D77" s="74">
        <v>500</v>
      </c>
      <c r="E77" s="75">
        <v>12000</v>
      </c>
      <c r="F77" s="61">
        <f t="shared" si="9"/>
        <v>14760</v>
      </c>
      <c r="G77" s="76" t="s">
        <v>151</v>
      </c>
      <c r="H77" s="74">
        <v>79</v>
      </c>
      <c r="I77" s="74">
        <v>481</v>
      </c>
      <c r="J77" s="66">
        <v>1925</v>
      </c>
      <c r="K77" s="66">
        <v>865</v>
      </c>
      <c r="L77" s="66">
        <v>865</v>
      </c>
      <c r="M77" s="77">
        <v>216</v>
      </c>
      <c r="N77" s="70">
        <f t="shared" si="6"/>
        <v>1.440333125</v>
      </c>
      <c r="O77" s="64">
        <v>84191900</v>
      </c>
    </row>
    <row r="78" spans="1:15" s="67" customFormat="1" ht="24.75" customHeight="1" x14ac:dyDescent="0.25">
      <c r="A78" s="33">
        <v>5906564018572</v>
      </c>
      <c r="B78" s="71" t="s">
        <v>370</v>
      </c>
      <c r="C78" s="60" t="s">
        <v>379</v>
      </c>
      <c r="D78" s="74">
        <v>250</v>
      </c>
      <c r="E78" s="75">
        <v>8600</v>
      </c>
      <c r="F78" s="61">
        <f t="shared" si="9"/>
        <v>10578</v>
      </c>
      <c r="G78" s="76" t="s">
        <v>151</v>
      </c>
      <c r="H78" s="74">
        <v>64</v>
      </c>
      <c r="I78" s="74">
        <v>251</v>
      </c>
      <c r="J78" s="74">
        <v>1480</v>
      </c>
      <c r="K78" s="74">
        <v>765</v>
      </c>
      <c r="L78" s="74">
        <v>765</v>
      </c>
      <c r="M78" s="77">
        <v>133</v>
      </c>
      <c r="N78" s="70">
        <f t="shared" si="6"/>
        <v>0.86613300000000004</v>
      </c>
      <c r="O78" s="64">
        <v>84191900</v>
      </c>
    </row>
    <row r="79" spans="1:15" s="67" customFormat="1" ht="24.75" customHeight="1" x14ac:dyDescent="0.25">
      <c r="A79" s="33">
        <v>5906564018558</v>
      </c>
      <c r="B79" s="33" t="s">
        <v>368</v>
      </c>
      <c r="C79" s="60" t="s">
        <v>380</v>
      </c>
      <c r="D79" s="74">
        <v>300</v>
      </c>
      <c r="E79" s="75">
        <v>9000</v>
      </c>
      <c r="F79" s="61">
        <f t="shared" si="9"/>
        <v>11070</v>
      </c>
      <c r="G79" s="76" t="s">
        <v>151</v>
      </c>
      <c r="H79" s="74">
        <v>67</v>
      </c>
      <c r="I79" s="74">
        <v>295</v>
      </c>
      <c r="J79" s="74">
        <v>1690</v>
      </c>
      <c r="K79" s="74">
        <v>765</v>
      </c>
      <c r="L79" s="74">
        <v>765</v>
      </c>
      <c r="M79" s="77">
        <v>159</v>
      </c>
      <c r="N79" s="70">
        <f t="shared" si="6"/>
        <v>0.98903025</v>
      </c>
      <c r="O79" s="64">
        <v>84191900</v>
      </c>
    </row>
    <row r="80" spans="1:15" s="67" customFormat="1" ht="24.75" customHeight="1" x14ac:dyDescent="0.25">
      <c r="A80" s="33">
        <v>5906564018596</v>
      </c>
      <c r="B80" s="71" t="s">
        <v>371</v>
      </c>
      <c r="C80" s="60" t="s">
        <v>381</v>
      </c>
      <c r="D80" s="74">
        <v>500</v>
      </c>
      <c r="E80" s="75">
        <v>12000</v>
      </c>
      <c r="F80" s="61">
        <f t="shared" si="9"/>
        <v>14760</v>
      </c>
      <c r="G80" s="76" t="s">
        <v>151</v>
      </c>
      <c r="H80" s="74">
        <v>79</v>
      </c>
      <c r="I80" s="74">
        <v>481</v>
      </c>
      <c r="J80" s="66">
        <v>1925</v>
      </c>
      <c r="K80" s="66">
        <v>865</v>
      </c>
      <c r="L80" s="66">
        <v>865</v>
      </c>
      <c r="M80" s="77">
        <v>216</v>
      </c>
      <c r="N80" s="70">
        <f t="shared" si="6"/>
        <v>1.440333125</v>
      </c>
      <c r="O80" s="64">
        <v>84191900</v>
      </c>
    </row>
    <row r="81" spans="1:15" s="67" customFormat="1" ht="24.75" customHeight="1" x14ac:dyDescent="0.25">
      <c r="A81" s="33">
        <v>5906564020025</v>
      </c>
      <c r="B81" s="72" t="s">
        <v>344</v>
      </c>
      <c r="C81" s="60" t="s">
        <v>333</v>
      </c>
      <c r="D81" s="69">
        <v>140</v>
      </c>
      <c r="E81" s="61">
        <v>2600</v>
      </c>
      <c r="F81" s="61">
        <f t="shared" si="5"/>
        <v>3198</v>
      </c>
      <c r="G81" s="62" t="s">
        <v>151</v>
      </c>
      <c r="H81" s="63">
        <v>53</v>
      </c>
      <c r="I81" s="63">
        <v>140</v>
      </c>
      <c r="J81" s="63">
        <v>1555</v>
      </c>
      <c r="K81" s="63">
        <v>680</v>
      </c>
      <c r="L81" s="63">
        <v>535</v>
      </c>
      <c r="M81" s="63">
        <v>55</v>
      </c>
      <c r="N81" s="70">
        <f t="shared" ref="N81:N86" si="10">J81*K81*L81/1000000000</f>
        <v>0.56570900000000002</v>
      </c>
      <c r="O81" s="64">
        <v>84191900</v>
      </c>
    </row>
    <row r="82" spans="1:15" s="67" customFormat="1" ht="24.75" customHeight="1" x14ac:dyDescent="0.25">
      <c r="A82" s="33">
        <v>5906564020032</v>
      </c>
      <c r="B82" s="72" t="s">
        <v>374</v>
      </c>
      <c r="C82" s="60" t="s">
        <v>334</v>
      </c>
      <c r="D82" s="78">
        <v>200</v>
      </c>
      <c r="E82" s="79">
        <v>3600</v>
      </c>
      <c r="F82" s="61">
        <f t="shared" si="5"/>
        <v>4428</v>
      </c>
      <c r="G82" s="80" t="s">
        <v>151</v>
      </c>
      <c r="H82" s="81">
        <v>59</v>
      </c>
      <c r="I82" s="81">
        <v>201</v>
      </c>
      <c r="J82" s="81">
        <v>1640</v>
      </c>
      <c r="K82" s="81">
        <v>680</v>
      </c>
      <c r="L82" s="81">
        <v>680</v>
      </c>
      <c r="M82" s="81">
        <v>75</v>
      </c>
      <c r="N82" s="82">
        <f t="shared" si="10"/>
        <v>0.75833600000000001</v>
      </c>
      <c r="O82" s="83">
        <v>84191900</v>
      </c>
    </row>
    <row r="83" spans="1:15" s="67" customFormat="1" ht="24.75" customHeight="1" x14ac:dyDescent="0.25">
      <c r="A83" s="33">
        <v>5906564020049</v>
      </c>
      <c r="B83" s="72" t="s">
        <v>375</v>
      </c>
      <c r="C83" s="60" t="s">
        <v>335</v>
      </c>
      <c r="D83" s="74">
        <v>250</v>
      </c>
      <c r="E83" s="75">
        <v>4300</v>
      </c>
      <c r="F83" s="61">
        <f t="shared" si="5"/>
        <v>5289</v>
      </c>
      <c r="G83" s="74" t="s">
        <v>151</v>
      </c>
      <c r="H83" s="74">
        <v>64</v>
      </c>
      <c r="I83" s="74">
        <v>255</v>
      </c>
      <c r="J83" s="74">
        <v>1480</v>
      </c>
      <c r="K83" s="74">
        <v>765</v>
      </c>
      <c r="L83" s="74">
        <v>765</v>
      </c>
      <c r="M83" s="74">
        <v>77</v>
      </c>
      <c r="N83" s="70">
        <f t="shared" si="10"/>
        <v>0.86613300000000004</v>
      </c>
      <c r="O83" s="64">
        <v>84191900</v>
      </c>
    </row>
    <row r="84" spans="1:15" s="67" customFormat="1" ht="24.75" customHeight="1" x14ac:dyDescent="0.25">
      <c r="A84" s="33">
        <v>5906564020056</v>
      </c>
      <c r="B84" s="72" t="s">
        <v>376</v>
      </c>
      <c r="C84" s="60" t="s">
        <v>336</v>
      </c>
      <c r="D84" s="74">
        <v>300</v>
      </c>
      <c r="E84" s="75">
        <v>4600</v>
      </c>
      <c r="F84" s="61">
        <f t="shared" si="5"/>
        <v>5658</v>
      </c>
      <c r="G84" s="74" t="s">
        <v>151</v>
      </c>
      <c r="H84" s="74">
        <v>67</v>
      </c>
      <c r="I84" s="74">
        <v>303</v>
      </c>
      <c r="J84" s="74">
        <v>1690</v>
      </c>
      <c r="K84" s="74">
        <v>765</v>
      </c>
      <c r="L84" s="74">
        <v>765</v>
      </c>
      <c r="M84" s="74">
        <v>86</v>
      </c>
      <c r="N84" s="70">
        <f t="shared" si="10"/>
        <v>0.98903025</v>
      </c>
      <c r="O84" s="64">
        <v>84191900</v>
      </c>
    </row>
    <row r="85" spans="1:15" s="67" customFormat="1" ht="24.75" customHeight="1" x14ac:dyDescent="0.25">
      <c r="A85" s="33">
        <v>5906564020063</v>
      </c>
      <c r="B85" s="72" t="s">
        <v>377</v>
      </c>
      <c r="C85" s="60" t="s">
        <v>337</v>
      </c>
      <c r="D85" s="74">
        <v>400</v>
      </c>
      <c r="E85" s="75">
        <v>5700</v>
      </c>
      <c r="F85" s="61">
        <f t="shared" si="5"/>
        <v>7011</v>
      </c>
      <c r="G85" s="62" t="s">
        <v>151</v>
      </c>
      <c r="H85" s="74">
        <v>74</v>
      </c>
      <c r="I85" s="74">
        <v>396</v>
      </c>
      <c r="J85" s="74">
        <v>1625</v>
      </c>
      <c r="K85" s="74">
        <v>865</v>
      </c>
      <c r="L85" s="74">
        <v>865</v>
      </c>
      <c r="M85" s="74">
        <v>116</v>
      </c>
      <c r="N85" s="70">
        <f t="shared" si="10"/>
        <v>1.2158656249999999</v>
      </c>
      <c r="O85" s="84">
        <v>84191900</v>
      </c>
    </row>
    <row r="86" spans="1:15" s="67" customFormat="1" ht="24.75" customHeight="1" x14ac:dyDescent="0.25">
      <c r="A86" s="33">
        <v>5906564020070</v>
      </c>
      <c r="B86" s="59" t="s">
        <v>378</v>
      </c>
      <c r="C86" s="60" t="s">
        <v>338</v>
      </c>
      <c r="D86" s="69">
        <v>500</v>
      </c>
      <c r="E86" s="61">
        <v>7336.59</v>
      </c>
      <c r="F86" s="61">
        <f t="shared" si="5"/>
        <v>9024.0056999999997</v>
      </c>
      <c r="G86" s="62" t="s">
        <v>151</v>
      </c>
      <c r="H86" s="63">
        <v>79</v>
      </c>
      <c r="I86" s="63">
        <v>495</v>
      </c>
      <c r="J86" s="63">
        <v>1925</v>
      </c>
      <c r="K86" s="63">
        <v>865</v>
      </c>
      <c r="L86" s="63">
        <v>865</v>
      </c>
      <c r="M86" s="63">
        <v>145</v>
      </c>
      <c r="N86" s="70">
        <f t="shared" si="10"/>
        <v>1.440333125</v>
      </c>
      <c r="O86" s="64">
        <v>84191900</v>
      </c>
    </row>
    <row r="87" spans="1:15" s="67" customFormat="1" ht="24.75" customHeight="1" x14ac:dyDescent="0.25">
      <c r="A87" s="33">
        <v>5906564221743</v>
      </c>
      <c r="B87" s="68" t="s">
        <v>69</v>
      </c>
      <c r="C87" s="60" t="s">
        <v>210</v>
      </c>
      <c r="D87" s="69">
        <v>50</v>
      </c>
      <c r="E87" s="61">
        <v>1373.98</v>
      </c>
      <c r="F87" s="61">
        <f t="shared" si="5"/>
        <v>1689.9954</v>
      </c>
      <c r="G87" s="62" t="s">
        <v>151</v>
      </c>
      <c r="H87" s="63">
        <v>30</v>
      </c>
      <c r="I87" s="69">
        <v>50</v>
      </c>
      <c r="J87" s="66">
        <v>570</v>
      </c>
      <c r="K87" s="66">
        <v>490</v>
      </c>
      <c r="L87" s="66">
        <v>490</v>
      </c>
      <c r="M87" s="63">
        <v>17</v>
      </c>
      <c r="N87" s="70">
        <f t="shared" si="6"/>
        <v>0.13685700000000001</v>
      </c>
      <c r="O87" s="64">
        <v>84191900</v>
      </c>
    </row>
    <row r="88" spans="1:15" s="67" customFormat="1" ht="24.75" customHeight="1" x14ac:dyDescent="0.25">
      <c r="A88" s="33">
        <v>5906564221750</v>
      </c>
      <c r="B88" s="68" t="s">
        <v>70</v>
      </c>
      <c r="C88" s="60" t="s">
        <v>211</v>
      </c>
      <c r="D88" s="69">
        <v>80</v>
      </c>
      <c r="E88" s="61">
        <v>1500</v>
      </c>
      <c r="F88" s="61">
        <f t="shared" si="5"/>
        <v>1845</v>
      </c>
      <c r="G88" s="62" t="s">
        <v>151</v>
      </c>
      <c r="H88" s="63">
        <v>42</v>
      </c>
      <c r="I88" s="69">
        <v>81</v>
      </c>
      <c r="J88" s="66">
        <v>830</v>
      </c>
      <c r="K88" s="66">
        <v>490</v>
      </c>
      <c r="L88" s="66">
        <v>490</v>
      </c>
      <c r="M88" s="63">
        <v>24</v>
      </c>
      <c r="N88" s="70">
        <f t="shared" si="6"/>
        <v>0.19928299999999999</v>
      </c>
      <c r="O88" s="64">
        <v>84191900</v>
      </c>
    </row>
    <row r="89" spans="1:15" s="67" customFormat="1" ht="24.75" customHeight="1" x14ac:dyDescent="0.25">
      <c r="A89" s="33">
        <v>5906564221767</v>
      </c>
      <c r="B89" s="68" t="s">
        <v>71</v>
      </c>
      <c r="C89" s="60" t="s">
        <v>212</v>
      </c>
      <c r="D89" s="69">
        <v>100</v>
      </c>
      <c r="E89" s="61">
        <v>1658.54</v>
      </c>
      <c r="F89" s="61">
        <f t="shared" si="5"/>
        <v>2040.0041999999999</v>
      </c>
      <c r="G89" s="62" t="s">
        <v>151</v>
      </c>
      <c r="H89" s="63">
        <v>46</v>
      </c>
      <c r="I89" s="69">
        <v>100</v>
      </c>
      <c r="J89" s="66">
        <v>1000</v>
      </c>
      <c r="K89" s="66">
        <v>490</v>
      </c>
      <c r="L89" s="66">
        <v>490</v>
      </c>
      <c r="M89" s="63">
        <v>28</v>
      </c>
      <c r="N89" s="70">
        <f t="shared" si="6"/>
        <v>0.24010000000000001</v>
      </c>
      <c r="O89" s="64">
        <v>84191900</v>
      </c>
    </row>
    <row r="90" spans="1:15" s="67" customFormat="1" ht="24.75" customHeight="1" x14ac:dyDescent="0.25">
      <c r="A90" s="33">
        <v>5906564221385</v>
      </c>
      <c r="B90" s="68" t="s">
        <v>55</v>
      </c>
      <c r="C90" s="60" t="s">
        <v>271</v>
      </c>
      <c r="D90" s="74">
        <v>100</v>
      </c>
      <c r="E90" s="75">
        <v>2341.46</v>
      </c>
      <c r="F90" s="61">
        <f t="shared" si="5"/>
        <v>2879.9958000000001</v>
      </c>
      <c r="G90" s="74" t="s">
        <v>153</v>
      </c>
      <c r="H90" s="74">
        <v>35</v>
      </c>
      <c r="I90" s="74">
        <v>104</v>
      </c>
      <c r="J90" s="66">
        <v>1580</v>
      </c>
      <c r="K90" s="66">
        <v>680</v>
      </c>
      <c r="L90" s="66">
        <v>680</v>
      </c>
      <c r="M90" s="63">
        <v>49</v>
      </c>
      <c r="N90" s="70">
        <f t="shared" si="6"/>
        <v>0.73059200000000002</v>
      </c>
      <c r="O90" s="64">
        <v>84191900</v>
      </c>
    </row>
    <row r="91" spans="1:15" s="67" customFormat="1" ht="24.75" customHeight="1" x14ac:dyDescent="0.25">
      <c r="A91" s="33">
        <v>5906564020407</v>
      </c>
      <c r="B91" s="72" t="s">
        <v>345</v>
      </c>
      <c r="C91" s="85" t="s">
        <v>324</v>
      </c>
      <c r="D91" s="74">
        <v>200</v>
      </c>
      <c r="E91" s="75">
        <v>3200</v>
      </c>
      <c r="F91" s="61">
        <f t="shared" si="5"/>
        <v>3936</v>
      </c>
      <c r="G91" s="74" t="s">
        <v>151</v>
      </c>
      <c r="H91" s="74">
        <v>59</v>
      </c>
      <c r="I91" s="74">
        <v>202</v>
      </c>
      <c r="J91" s="74">
        <v>1640</v>
      </c>
      <c r="K91" s="81">
        <v>680</v>
      </c>
      <c r="L91" s="81">
        <v>680</v>
      </c>
      <c r="M91" s="74">
        <v>62</v>
      </c>
      <c r="N91" s="70">
        <f t="shared" ref="N91:N96" si="11">J91*K91*L91/1000000000</f>
        <v>0.75833600000000001</v>
      </c>
      <c r="O91" s="64">
        <v>84191900</v>
      </c>
    </row>
    <row r="92" spans="1:15" s="67" customFormat="1" ht="24.75" customHeight="1" x14ac:dyDescent="0.25">
      <c r="A92" s="33">
        <v>5906564020414</v>
      </c>
      <c r="B92" s="72" t="s">
        <v>346</v>
      </c>
      <c r="C92" s="85" t="s">
        <v>325</v>
      </c>
      <c r="D92" s="69">
        <v>300</v>
      </c>
      <c r="E92" s="61">
        <v>3600</v>
      </c>
      <c r="F92" s="61">
        <f t="shared" si="5"/>
        <v>4428</v>
      </c>
      <c r="G92" s="62" t="s">
        <v>151</v>
      </c>
      <c r="H92" s="63">
        <v>67</v>
      </c>
      <c r="I92" s="63">
        <v>304</v>
      </c>
      <c r="J92" s="63">
        <v>1690</v>
      </c>
      <c r="K92" s="74">
        <v>765</v>
      </c>
      <c r="L92" s="74">
        <v>765</v>
      </c>
      <c r="M92" s="63">
        <v>85</v>
      </c>
      <c r="N92" s="70">
        <f t="shared" si="11"/>
        <v>0.98903025</v>
      </c>
      <c r="O92" s="64">
        <v>84191900</v>
      </c>
    </row>
    <row r="93" spans="1:15" s="67" customFormat="1" ht="24.75" customHeight="1" x14ac:dyDescent="0.25">
      <c r="A93" s="33">
        <v>5906564020421</v>
      </c>
      <c r="B93" s="72" t="s">
        <v>347</v>
      </c>
      <c r="C93" s="85" t="s">
        <v>326</v>
      </c>
      <c r="D93" s="74">
        <v>400</v>
      </c>
      <c r="E93" s="75">
        <v>4500</v>
      </c>
      <c r="F93" s="61">
        <f t="shared" si="5"/>
        <v>5535</v>
      </c>
      <c r="G93" s="62" t="s">
        <v>151</v>
      </c>
      <c r="H93" s="74">
        <v>74</v>
      </c>
      <c r="I93" s="74">
        <v>400</v>
      </c>
      <c r="J93" s="74">
        <v>1625</v>
      </c>
      <c r="K93" s="74">
        <v>865</v>
      </c>
      <c r="L93" s="74">
        <v>865</v>
      </c>
      <c r="M93" s="74">
        <v>97</v>
      </c>
      <c r="N93" s="70">
        <f t="shared" si="11"/>
        <v>1.2158656249999999</v>
      </c>
      <c r="O93" s="84">
        <v>84191900</v>
      </c>
    </row>
    <row r="94" spans="1:15" s="67" customFormat="1" ht="24.75" customHeight="1" x14ac:dyDescent="0.25">
      <c r="A94" s="33">
        <v>5906564020438</v>
      </c>
      <c r="B94" s="33" t="s">
        <v>348</v>
      </c>
      <c r="C94" s="85" t="s">
        <v>327</v>
      </c>
      <c r="D94" s="74">
        <v>500</v>
      </c>
      <c r="E94" s="75">
        <v>5000</v>
      </c>
      <c r="F94" s="61">
        <f t="shared" si="5"/>
        <v>6150</v>
      </c>
      <c r="G94" s="74" t="s">
        <v>151</v>
      </c>
      <c r="H94" s="74">
        <v>79</v>
      </c>
      <c r="I94" s="74">
        <v>500</v>
      </c>
      <c r="J94" s="74">
        <v>1925</v>
      </c>
      <c r="K94" s="74">
        <v>865</v>
      </c>
      <c r="L94" s="74">
        <v>865</v>
      </c>
      <c r="M94" s="74">
        <v>110</v>
      </c>
      <c r="N94" s="70">
        <f t="shared" si="11"/>
        <v>1.440333125</v>
      </c>
      <c r="O94" s="64">
        <v>84191900</v>
      </c>
    </row>
    <row r="95" spans="1:15" s="67" customFormat="1" ht="24.75" customHeight="1" x14ac:dyDescent="0.25">
      <c r="A95" s="33">
        <v>5906564019456</v>
      </c>
      <c r="B95" s="72" t="s">
        <v>349</v>
      </c>
      <c r="C95" s="85" t="s">
        <v>322</v>
      </c>
      <c r="D95" s="74">
        <v>800</v>
      </c>
      <c r="E95" s="75">
        <v>6600</v>
      </c>
      <c r="F95" s="61">
        <f>E95*1.23</f>
        <v>8118</v>
      </c>
      <c r="G95" s="74" t="s">
        <v>154</v>
      </c>
      <c r="H95" s="74">
        <v>125</v>
      </c>
      <c r="I95" s="74">
        <v>800</v>
      </c>
      <c r="J95" s="66">
        <v>2060</v>
      </c>
      <c r="K95" s="66">
        <v>1100</v>
      </c>
      <c r="L95" s="66">
        <v>1100</v>
      </c>
      <c r="M95" s="63">
        <v>150</v>
      </c>
      <c r="N95" s="70">
        <f t="shared" si="11"/>
        <v>2.4925999999999999</v>
      </c>
      <c r="O95" s="64">
        <v>84191900</v>
      </c>
    </row>
    <row r="96" spans="1:15" s="67" customFormat="1" ht="24.75" customHeight="1" x14ac:dyDescent="0.25">
      <c r="A96" s="33">
        <v>5906564019968</v>
      </c>
      <c r="B96" s="72" t="s">
        <v>350</v>
      </c>
      <c r="C96" s="85" t="s">
        <v>323</v>
      </c>
      <c r="D96" s="74">
        <v>1000</v>
      </c>
      <c r="E96" s="75">
        <v>7100</v>
      </c>
      <c r="F96" s="61">
        <f>E96*1.23</f>
        <v>8733</v>
      </c>
      <c r="G96" s="74" t="s">
        <v>154</v>
      </c>
      <c r="H96" s="74">
        <v>127</v>
      </c>
      <c r="I96" s="74">
        <v>870</v>
      </c>
      <c r="J96" s="66">
        <v>2190</v>
      </c>
      <c r="K96" s="66">
        <v>1100</v>
      </c>
      <c r="L96" s="66">
        <v>1100</v>
      </c>
      <c r="M96" s="63">
        <v>172</v>
      </c>
      <c r="N96" s="70">
        <f t="shared" si="11"/>
        <v>2.6499000000000001</v>
      </c>
      <c r="O96" s="64">
        <v>84191900</v>
      </c>
    </row>
    <row r="97" spans="1:15" s="67" customFormat="1" ht="24.75" customHeight="1" x14ac:dyDescent="0.25">
      <c r="A97" s="33">
        <v>5906564020445</v>
      </c>
      <c r="B97" s="72" t="s">
        <v>351</v>
      </c>
      <c r="C97" s="60" t="s">
        <v>328</v>
      </c>
      <c r="D97" s="74">
        <v>200</v>
      </c>
      <c r="E97" s="75">
        <v>3700</v>
      </c>
      <c r="F97" s="61">
        <f t="shared" si="5"/>
        <v>4551</v>
      </c>
      <c r="G97" s="74" t="s">
        <v>151</v>
      </c>
      <c r="H97" s="74">
        <v>59</v>
      </c>
      <c r="I97" s="74">
        <v>200</v>
      </c>
      <c r="J97" s="74">
        <v>1640</v>
      </c>
      <c r="K97" s="74">
        <v>680</v>
      </c>
      <c r="L97" s="74">
        <v>680</v>
      </c>
      <c r="M97" s="74">
        <v>75</v>
      </c>
      <c r="N97" s="70">
        <f t="shared" ref="N97:N99" si="12">J97*K97*L97/1000000000</f>
        <v>0.75833600000000001</v>
      </c>
      <c r="O97" s="64">
        <v>84191900</v>
      </c>
    </row>
    <row r="98" spans="1:15" s="67" customFormat="1" ht="24.75" customHeight="1" x14ac:dyDescent="0.25">
      <c r="A98" s="33">
        <v>5906564020452</v>
      </c>
      <c r="B98" s="33" t="s">
        <v>352</v>
      </c>
      <c r="C98" s="60" t="s">
        <v>329</v>
      </c>
      <c r="D98" s="69">
        <v>300</v>
      </c>
      <c r="E98" s="61">
        <v>4200</v>
      </c>
      <c r="F98" s="61">
        <f t="shared" si="5"/>
        <v>5166</v>
      </c>
      <c r="G98" s="62" t="s">
        <v>151</v>
      </c>
      <c r="H98" s="63">
        <v>67</v>
      </c>
      <c r="I98" s="63">
        <v>302</v>
      </c>
      <c r="J98" s="63">
        <v>1690</v>
      </c>
      <c r="K98" s="74">
        <v>765</v>
      </c>
      <c r="L98" s="74">
        <v>765</v>
      </c>
      <c r="M98" s="63">
        <v>104</v>
      </c>
      <c r="N98" s="70">
        <f t="shared" si="12"/>
        <v>0.98903025</v>
      </c>
      <c r="O98" s="64">
        <v>84191900</v>
      </c>
    </row>
    <row r="99" spans="1:15" s="67" customFormat="1" ht="24.75" customHeight="1" x14ac:dyDescent="0.25">
      <c r="A99" s="33">
        <v>5906564020469</v>
      </c>
      <c r="B99" s="33" t="s">
        <v>360</v>
      </c>
      <c r="C99" s="60" t="s">
        <v>330</v>
      </c>
      <c r="D99" s="74">
        <v>400</v>
      </c>
      <c r="E99" s="75">
        <v>5300</v>
      </c>
      <c r="F99" s="61">
        <f t="shared" ref="F99:F100" si="13">E99*1.23</f>
        <v>6519</v>
      </c>
      <c r="G99" s="62" t="s">
        <v>151</v>
      </c>
      <c r="H99" s="74">
        <v>74</v>
      </c>
      <c r="I99" s="74">
        <v>397</v>
      </c>
      <c r="J99" s="74">
        <v>1625</v>
      </c>
      <c r="K99" s="74">
        <v>865</v>
      </c>
      <c r="L99" s="74">
        <v>865</v>
      </c>
      <c r="M99" s="74">
        <v>120</v>
      </c>
      <c r="N99" s="70">
        <f t="shared" si="12"/>
        <v>1.2158656249999999</v>
      </c>
      <c r="O99" s="64">
        <v>84191900</v>
      </c>
    </row>
    <row r="100" spans="1:15" s="67" customFormat="1" ht="24.75" customHeight="1" x14ac:dyDescent="0.25">
      <c r="A100" s="33">
        <v>5906564020476</v>
      </c>
      <c r="B100" s="72" t="s">
        <v>353</v>
      </c>
      <c r="C100" s="60" t="s">
        <v>331</v>
      </c>
      <c r="D100" s="74">
        <v>500</v>
      </c>
      <c r="E100" s="75">
        <v>6000</v>
      </c>
      <c r="F100" s="61">
        <f t="shared" si="13"/>
        <v>7380</v>
      </c>
      <c r="G100" s="74" t="s">
        <v>151</v>
      </c>
      <c r="H100" s="74">
        <v>79</v>
      </c>
      <c r="I100" s="74">
        <v>496</v>
      </c>
      <c r="J100" s="74">
        <v>1925</v>
      </c>
      <c r="K100" s="74">
        <v>865</v>
      </c>
      <c r="L100" s="74">
        <v>865</v>
      </c>
      <c r="M100" s="74">
        <v>140</v>
      </c>
      <c r="N100" s="70">
        <f>J100*K100*L100/1000000000</f>
        <v>1.440333125</v>
      </c>
      <c r="O100" s="64">
        <v>84191900</v>
      </c>
    </row>
    <row r="101" spans="1:15" s="67" customFormat="1" ht="24.75" customHeight="1" x14ac:dyDescent="0.25">
      <c r="A101" s="86">
        <v>5906564019951</v>
      </c>
      <c r="B101" s="72" t="s">
        <v>354</v>
      </c>
      <c r="C101" s="60" t="s">
        <v>332</v>
      </c>
      <c r="D101" s="74">
        <v>800</v>
      </c>
      <c r="E101" s="75">
        <v>8200</v>
      </c>
      <c r="F101" s="61">
        <f>E101*1.23</f>
        <v>10086</v>
      </c>
      <c r="G101" s="74" t="s">
        <v>154</v>
      </c>
      <c r="H101" s="74">
        <v>125</v>
      </c>
      <c r="I101" s="74">
        <v>795</v>
      </c>
      <c r="J101" s="66">
        <v>2060</v>
      </c>
      <c r="K101" s="66">
        <v>1100</v>
      </c>
      <c r="L101" s="66">
        <v>1100</v>
      </c>
      <c r="M101" s="74">
        <v>192</v>
      </c>
      <c r="N101" s="70">
        <f>J101*K101*L101/1000000000</f>
        <v>2.4925999999999999</v>
      </c>
      <c r="O101" s="64">
        <v>84191900</v>
      </c>
    </row>
    <row r="102" spans="1:15" s="67" customFormat="1" ht="24.75" customHeight="1" x14ac:dyDescent="0.25">
      <c r="A102" s="86">
        <v>5906564019975</v>
      </c>
      <c r="B102" s="72" t="s">
        <v>355</v>
      </c>
      <c r="C102" s="60" t="s">
        <v>359</v>
      </c>
      <c r="D102" s="74">
        <v>1000</v>
      </c>
      <c r="E102" s="75">
        <v>9000</v>
      </c>
      <c r="F102" s="61">
        <f>E102*1.23</f>
        <v>11070</v>
      </c>
      <c r="G102" s="74" t="s">
        <v>154</v>
      </c>
      <c r="H102" s="74">
        <v>127</v>
      </c>
      <c r="I102" s="74">
        <v>864</v>
      </c>
      <c r="J102" s="66">
        <v>2190</v>
      </c>
      <c r="K102" s="66">
        <v>1100</v>
      </c>
      <c r="L102" s="66">
        <v>1100</v>
      </c>
      <c r="M102" s="63">
        <v>218</v>
      </c>
      <c r="N102" s="70">
        <f t="shared" ref="N102" si="14">J102*K102*L102/1000000000</f>
        <v>2.6499000000000001</v>
      </c>
      <c r="O102" s="64">
        <v>84191900</v>
      </c>
    </row>
    <row r="103" spans="1:15" s="67" customFormat="1" ht="24.75" customHeight="1" x14ac:dyDescent="0.25">
      <c r="A103" s="33">
        <v>5906564190421</v>
      </c>
      <c r="B103" s="68" t="s">
        <v>72</v>
      </c>
      <c r="C103" s="60" t="s">
        <v>290</v>
      </c>
      <c r="D103" s="69">
        <v>100</v>
      </c>
      <c r="E103" s="61">
        <v>1983.74</v>
      </c>
      <c r="F103" s="61">
        <f t="shared" ref="F103:F132" si="15">E103*1.23</f>
        <v>2440.0001999999999</v>
      </c>
      <c r="G103" s="62" t="s">
        <v>154</v>
      </c>
      <c r="H103" s="63">
        <v>56</v>
      </c>
      <c r="I103" s="69">
        <v>109</v>
      </c>
      <c r="J103" s="66">
        <v>1080</v>
      </c>
      <c r="K103" s="66">
        <v>510</v>
      </c>
      <c r="L103" s="66">
        <v>510</v>
      </c>
      <c r="M103" s="87">
        <v>32.5</v>
      </c>
      <c r="N103" s="88">
        <v>0.28090799999999999</v>
      </c>
      <c r="O103" s="66">
        <v>84191900</v>
      </c>
    </row>
    <row r="104" spans="1:15" s="67" customFormat="1" ht="24.75" customHeight="1" x14ac:dyDescent="0.25">
      <c r="A104" s="33">
        <v>5906564190438</v>
      </c>
      <c r="B104" s="68" t="s">
        <v>73</v>
      </c>
      <c r="C104" s="60" t="s">
        <v>291</v>
      </c>
      <c r="D104" s="69">
        <v>120</v>
      </c>
      <c r="E104" s="61">
        <v>2113.8200000000002</v>
      </c>
      <c r="F104" s="61">
        <f t="shared" si="15"/>
        <v>2599.9986000000004</v>
      </c>
      <c r="G104" s="62" t="s">
        <v>154</v>
      </c>
      <c r="H104" s="63">
        <v>65</v>
      </c>
      <c r="I104" s="69">
        <v>130</v>
      </c>
      <c r="J104" s="66">
        <v>1250</v>
      </c>
      <c r="K104" s="66">
        <v>510</v>
      </c>
      <c r="L104" s="66">
        <v>510</v>
      </c>
      <c r="M104" s="87">
        <v>38</v>
      </c>
      <c r="N104" s="88">
        <v>0.325125</v>
      </c>
      <c r="O104" s="66">
        <v>84191900</v>
      </c>
    </row>
    <row r="105" spans="1:15" s="67" customFormat="1" ht="24.75" customHeight="1" x14ac:dyDescent="0.25">
      <c r="A105" s="33">
        <v>5906564190445</v>
      </c>
      <c r="B105" s="68" t="s">
        <v>74</v>
      </c>
      <c r="C105" s="60" t="s">
        <v>213</v>
      </c>
      <c r="D105" s="69">
        <v>140</v>
      </c>
      <c r="E105" s="61">
        <v>2243.9</v>
      </c>
      <c r="F105" s="61">
        <f t="shared" si="15"/>
        <v>2759.9970000000003</v>
      </c>
      <c r="G105" s="62" t="s">
        <v>154</v>
      </c>
      <c r="H105" s="63">
        <v>69</v>
      </c>
      <c r="I105" s="69">
        <v>140</v>
      </c>
      <c r="J105" s="66">
        <v>1320</v>
      </c>
      <c r="K105" s="66">
        <v>510</v>
      </c>
      <c r="L105" s="66">
        <v>510</v>
      </c>
      <c r="M105" s="87">
        <v>40.5</v>
      </c>
      <c r="N105" s="88">
        <v>0.34333200000000003</v>
      </c>
      <c r="O105" s="66">
        <v>84191900</v>
      </c>
    </row>
    <row r="106" spans="1:15" s="67" customFormat="1" ht="24.75" customHeight="1" x14ac:dyDescent="0.25">
      <c r="A106" s="33">
        <v>5906564190216</v>
      </c>
      <c r="B106" s="68" t="s">
        <v>75</v>
      </c>
      <c r="C106" s="60" t="s">
        <v>214</v>
      </c>
      <c r="D106" s="69">
        <v>80</v>
      </c>
      <c r="E106" s="61">
        <v>1658.54</v>
      </c>
      <c r="F106" s="61">
        <f t="shared" si="15"/>
        <v>2040.0041999999999</v>
      </c>
      <c r="G106" s="62" t="s">
        <v>154</v>
      </c>
      <c r="H106" s="63">
        <v>56</v>
      </c>
      <c r="I106" s="69">
        <v>84</v>
      </c>
      <c r="J106" s="66">
        <v>920</v>
      </c>
      <c r="K106" s="66">
        <v>490</v>
      </c>
      <c r="L106" s="66">
        <v>490</v>
      </c>
      <c r="M106" s="87">
        <v>27.5</v>
      </c>
      <c r="N106" s="88">
        <v>0.22089200000000001</v>
      </c>
      <c r="O106" s="66">
        <v>84191900</v>
      </c>
    </row>
    <row r="107" spans="1:15" s="67" customFormat="1" ht="24.75" customHeight="1" x14ac:dyDescent="0.25">
      <c r="A107" s="33">
        <v>5906564190223</v>
      </c>
      <c r="B107" s="68" t="s">
        <v>76</v>
      </c>
      <c r="C107" s="60" t="s">
        <v>215</v>
      </c>
      <c r="D107" s="69">
        <v>100</v>
      </c>
      <c r="E107" s="79">
        <v>1739.84</v>
      </c>
      <c r="F107" s="79">
        <f t="shared" si="15"/>
        <v>2140.0031999999997</v>
      </c>
      <c r="G107" s="62" t="s">
        <v>154</v>
      </c>
      <c r="H107" s="63">
        <v>64</v>
      </c>
      <c r="I107" s="69">
        <v>107</v>
      </c>
      <c r="J107" s="66">
        <v>1125</v>
      </c>
      <c r="K107" s="66">
        <v>490</v>
      </c>
      <c r="L107" s="66">
        <v>490</v>
      </c>
      <c r="M107" s="87">
        <v>32</v>
      </c>
      <c r="N107" s="88">
        <v>0.27011249999999998</v>
      </c>
      <c r="O107" s="66">
        <v>84191900</v>
      </c>
    </row>
    <row r="108" spans="1:15" s="67" customFormat="1" ht="24.75" customHeight="1" x14ac:dyDescent="0.25">
      <c r="A108" s="33">
        <v>5906564190230</v>
      </c>
      <c r="B108" s="68" t="s">
        <v>77</v>
      </c>
      <c r="C108" s="60" t="s">
        <v>216</v>
      </c>
      <c r="D108" s="69">
        <v>120</v>
      </c>
      <c r="E108" s="79">
        <v>1918.7</v>
      </c>
      <c r="F108" s="79">
        <f t="shared" si="15"/>
        <v>2360.0010000000002</v>
      </c>
      <c r="G108" s="62" t="s">
        <v>154</v>
      </c>
      <c r="H108" s="63">
        <v>66</v>
      </c>
      <c r="I108" s="69">
        <v>127</v>
      </c>
      <c r="J108" s="66">
        <v>1295</v>
      </c>
      <c r="K108" s="66">
        <v>490</v>
      </c>
      <c r="L108" s="66">
        <v>490</v>
      </c>
      <c r="M108" s="87">
        <v>37</v>
      </c>
      <c r="N108" s="88">
        <v>0.31092950000000003</v>
      </c>
      <c r="O108" s="66">
        <v>84191900</v>
      </c>
    </row>
    <row r="109" spans="1:15" s="67" customFormat="1" ht="24.75" customHeight="1" x14ac:dyDescent="0.25">
      <c r="A109" s="33">
        <v>5906564190247</v>
      </c>
      <c r="B109" s="68" t="s">
        <v>78</v>
      </c>
      <c r="C109" s="60" t="s">
        <v>217</v>
      </c>
      <c r="D109" s="69">
        <v>140</v>
      </c>
      <c r="E109" s="79">
        <v>2040.65</v>
      </c>
      <c r="F109" s="79">
        <f t="shared" si="15"/>
        <v>2509.9994999999999</v>
      </c>
      <c r="G109" s="62" t="s">
        <v>154</v>
      </c>
      <c r="H109" s="63">
        <v>73</v>
      </c>
      <c r="I109" s="69">
        <v>138</v>
      </c>
      <c r="J109" s="66">
        <v>1365</v>
      </c>
      <c r="K109" s="66">
        <v>490</v>
      </c>
      <c r="L109" s="66">
        <v>490</v>
      </c>
      <c r="M109" s="87">
        <v>40</v>
      </c>
      <c r="N109" s="88">
        <v>0.32773649999999999</v>
      </c>
      <c r="O109" s="66">
        <v>84191900</v>
      </c>
    </row>
    <row r="110" spans="1:15" s="67" customFormat="1" ht="24.75" customHeight="1" x14ac:dyDescent="0.25">
      <c r="A110" s="33">
        <v>5906564191619</v>
      </c>
      <c r="B110" s="68" t="s">
        <v>95</v>
      </c>
      <c r="C110" s="60" t="s">
        <v>218</v>
      </c>
      <c r="D110" s="64"/>
      <c r="E110" s="79">
        <v>122.77000000000001</v>
      </c>
      <c r="F110" s="79">
        <f t="shared" si="15"/>
        <v>151.00710000000001</v>
      </c>
      <c r="G110" s="89"/>
      <c r="H110" s="89"/>
      <c r="I110" s="68"/>
      <c r="J110" s="89"/>
      <c r="K110" s="89"/>
      <c r="L110" s="89"/>
      <c r="M110" s="87">
        <v>0.45</v>
      </c>
      <c r="N110" s="89"/>
      <c r="O110" s="66">
        <v>73219000</v>
      </c>
    </row>
    <row r="111" spans="1:15" s="67" customFormat="1" ht="24.75" customHeight="1" x14ac:dyDescent="0.25">
      <c r="A111" s="33">
        <v>5906564134753</v>
      </c>
      <c r="B111" s="68" t="s">
        <v>96</v>
      </c>
      <c r="C111" s="60" t="s">
        <v>219</v>
      </c>
      <c r="D111" s="64"/>
      <c r="E111" s="79">
        <v>408.14</v>
      </c>
      <c r="F111" s="79">
        <f t="shared" si="15"/>
        <v>502.01219999999995</v>
      </c>
      <c r="G111" s="89"/>
      <c r="H111" s="89"/>
      <c r="I111" s="68"/>
      <c r="J111" s="89"/>
      <c r="K111" s="89"/>
      <c r="L111" s="89"/>
      <c r="M111" s="87">
        <v>0.6</v>
      </c>
      <c r="N111" s="89"/>
      <c r="O111" s="66">
        <v>73219000</v>
      </c>
    </row>
    <row r="112" spans="1:15" s="67" customFormat="1" ht="24.75" customHeight="1" x14ac:dyDescent="0.25">
      <c r="A112" s="33">
        <v>5906564191695</v>
      </c>
      <c r="B112" s="68" t="s">
        <v>97</v>
      </c>
      <c r="C112" s="60" t="s">
        <v>220</v>
      </c>
      <c r="D112" s="64"/>
      <c r="E112" s="79">
        <v>157.72999999999999</v>
      </c>
      <c r="F112" s="79">
        <f t="shared" si="15"/>
        <v>194.00789999999998</v>
      </c>
      <c r="G112" s="89"/>
      <c r="H112" s="89"/>
      <c r="I112" s="68"/>
      <c r="J112" s="89"/>
      <c r="K112" s="89"/>
      <c r="L112" s="89"/>
      <c r="M112" s="87">
        <v>0.6</v>
      </c>
      <c r="N112" s="89"/>
      <c r="O112" s="66">
        <v>73219000</v>
      </c>
    </row>
    <row r="113" spans="1:15" ht="24.75" customHeight="1" x14ac:dyDescent="0.25">
      <c r="A113" s="7">
        <v>5906564134760</v>
      </c>
      <c r="B113" s="19" t="s">
        <v>98</v>
      </c>
      <c r="C113" s="42" t="s">
        <v>221</v>
      </c>
      <c r="D113" s="11"/>
      <c r="E113" s="38">
        <v>556.1</v>
      </c>
      <c r="F113" s="38">
        <f t="shared" si="15"/>
        <v>684.00300000000004</v>
      </c>
      <c r="G113" s="15"/>
      <c r="H113" s="15"/>
      <c r="I113" s="19"/>
      <c r="J113" s="15"/>
      <c r="K113" s="15"/>
      <c r="L113" s="15"/>
      <c r="M113" s="16">
        <v>0.7</v>
      </c>
      <c r="N113" s="15"/>
      <c r="O113" s="13">
        <v>73219000</v>
      </c>
    </row>
    <row r="114" spans="1:15" ht="24.75" customHeight="1" x14ac:dyDescent="0.25">
      <c r="A114" s="7">
        <v>5906564191633</v>
      </c>
      <c r="B114" s="19" t="s">
        <v>99</v>
      </c>
      <c r="C114" s="42" t="s">
        <v>222</v>
      </c>
      <c r="D114" s="11"/>
      <c r="E114" s="38">
        <v>210.57</v>
      </c>
      <c r="F114" s="38">
        <f t="shared" si="15"/>
        <v>259.00110000000001</v>
      </c>
      <c r="G114" s="15"/>
      <c r="H114" s="15"/>
      <c r="I114" s="19"/>
      <c r="J114" s="15"/>
      <c r="K114" s="15"/>
      <c r="L114" s="15"/>
      <c r="M114" s="16">
        <v>0.75</v>
      </c>
      <c r="N114" s="15"/>
      <c r="O114" s="13">
        <v>73219000</v>
      </c>
    </row>
    <row r="115" spans="1:15" ht="24.75" customHeight="1" x14ac:dyDescent="0.25">
      <c r="A115" s="7">
        <v>5906564130151</v>
      </c>
      <c r="B115" s="19" t="s">
        <v>100</v>
      </c>
      <c r="C115" s="42" t="s">
        <v>223</v>
      </c>
      <c r="D115" s="11"/>
      <c r="E115" s="38">
        <v>304.88</v>
      </c>
      <c r="F115" s="38">
        <f t="shared" si="15"/>
        <v>375.00239999999997</v>
      </c>
      <c r="G115" s="15"/>
      <c r="H115" s="15"/>
      <c r="I115" s="19"/>
      <c r="J115" s="15"/>
      <c r="K115" s="15"/>
      <c r="L115" s="15"/>
      <c r="M115" s="16">
        <v>1</v>
      </c>
      <c r="N115" s="15"/>
      <c r="O115" s="13">
        <v>73219000</v>
      </c>
    </row>
    <row r="116" spans="1:15" ht="24.75" customHeight="1" x14ac:dyDescent="0.25">
      <c r="A116" s="7">
        <v>5906564191640</v>
      </c>
      <c r="B116" s="19" t="s">
        <v>101</v>
      </c>
      <c r="C116" s="42" t="s">
        <v>224</v>
      </c>
      <c r="D116" s="11"/>
      <c r="E116" s="38">
        <v>227.64999999999998</v>
      </c>
      <c r="F116" s="38">
        <f t="shared" si="15"/>
        <v>280.00949999999995</v>
      </c>
      <c r="G116" s="15"/>
      <c r="H116" s="15"/>
      <c r="I116" s="19"/>
      <c r="J116" s="15"/>
      <c r="K116" s="15"/>
      <c r="L116" s="15"/>
      <c r="M116" s="16">
        <v>1</v>
      </c>
      <c r="N116" s="15"/>
      <c r="O116" s="13">
        <v>73219000</v>
      </c>
    </row>
    <row r="117" spans="1:15" ht="24.75" customHeight="1" x14ac:dyDescent="0.25">
      <c r="A117" s="7">
        <v>5906564130168</v>
      </c>
      <c r="B117" s="19" t="s">
        <v>102</v>
      </c>
      <c r="C117" s="42" t="s">
        <v>225</v>
      </c>
      <c r="D117" s="11"/>
      <c r="E117" s="38">
        <v>354.48</v>
      </c>
      <c r="F117" s="38">
        <f t="shared" si="15"/>
        <v>436.0104</v>
      </c>
      <c r="G117" s="15"/>
      <c r="H117" s="15"/>
      <c r="I117" s="19"/>
      <c r="J117" s="15"/>
      <c r="K117" s="15"/>
      <c r="L117" s="15"/>
      <c r="M117" s="16">
        <v>1.1000000000000001</v>
      </c>
      <c r="N117" s="15"/>
      <c r="O117" s="13">
        <v>73219000</v>
      </c>
    </row>
    <row r="118" spans="1:15" s="67" customFormat="1" ht="24.75" customHeight="1" x14ac:dyDescent="0.25">
      <c r="A118" s="33">
        <v>5906564132261</v>
      </c>
      <c r="B118" s="68" t="s">
        <v>103</v>
      </c>
      <c r="C118" s="60" t="s">
        <v>226</v>
      </c>
      <c r="D118" s="64"/>
      <c r="E118" s="79">
        <v>442.28</v>
      </c>
      <c r="F118" s="79">
        <f t="shared" si="15"/>
        <v>544.00439999999992</v>
      </c>
      <c r="G118" s="89"/>
      <c r="H118" s="89"/>
      <c r="I118" s="68"/>
      <c r="J118" s="89"/>
      <c r="K118" s="89"/>
      <c r="L118" s="89"/>
      <c r="M118" s="87">
        <v>1.2</v>
      </c>
      <c r="N118" s="89"/>
      <c r="O118" s="66">
        <v>73219000</v>
      </c>
    </row>
    <row r="119" spans="1:15" s="67" customFormat="1" ht="24.75" customHeight="1" x14ac:dyDescent="0.25">
      <c r="A119" s="33">
        <v>5906564222221</v>
      </c>
      <c r="B119" s="68" t="s">
        <v>113</v>
      </c>
      <c r="C119" s="60" t="s">
        <v>227</v>
      </c>
      <c r="D119" s="64"/>
      <c r="E119" s="79">
        <v>455.29</v>
      </c>
      <c r="F119" s="79">
        <f t="shared" si="15"/>
        <v>560.00670000000002</v>
      </c>
      <c r="G119" s="89"/>
      <c r="H119" s="89"/>
      <c r="I119" s="68"/>
      <c r="J119" s="89"/>
      <c r="K119" s="89"/>
      <c r="L119" s="89"/>
      <c r="M119" s="87">
        <v>1.5</v>
      </c>
      <c r="N119" s="89"/>
      <c r="O119" s="66">
        <v>73219000</v>
      </c>
    </row>
    <row r="120" spans="1:15" s="67" customFormat="1" ht="24.75" customHeight="1" x14ac:dyDescent="0.25">
      <c r="A120" s="33">
        <v>5906564222238</v>
      </c>
      <c r="B120" s="68" t="s">
        <v>372</v>
      </c>
      <c r="C120" s="60" t="s">
        <v>373</v>
      </c>
      <c r="D120" s="64"/>
      <c r="E120" s="79">
        <v>471.55</v>
      </c>
      <c r="F120" s="79">
        <f t="shared" si="15"/>
        <v>580.00649999999996</v>
      </c>
      <c r="G120" s="89"/>
      <c r="H120" s="89"/>
      <c r="I120" s="68"/>
      <c r="J120" s="89"/>
      <c r="K120" s="89"/>
      <c r="L120" s="89"/>
      <c r="M120" s="87">
        <v>2</v>
      </c>
      <c r="N120" s="89"/>
      <c r="O120" s="66">
        <v>73219000</v>
      </c>
    </row>
    <row r="121" spans="1:15" s="67" customFormat="1" ht="24.75" customHeight="1" x14ac:dyDescent="0.25">
      <c r="A121" s="33">
        <v>5906564132315</v>
      </c>
      <c r="B121" s="68" t="s">
        <v>104</v>
      </c>
      <c r="C121" s="60" t="s">
        <v>292</v>
      </c>
      <c r="D121" s="64"/>
      <c r="E121" s="79">
        <v>1244.72</v>
      </c>
      <c r="F121" s="79">
        <f t="shared" si="15"/>
        <v>1531.0056</v>
      </c>
      <c r="G121" s="89"/>
      <c r="H121" s="89"/>
      <c r="I121" s="68"/>
      <c r="J121" s="89"/>
      <c r="K121" s="89"/>
      <c r="L121" s="89"/>
      <c r="M121" s="87">
        <v>0.7</v>
      </c>
      <c r="N121" s="89"/>
      <c r="O121" s="66">
        <v>73219000</v>
      </c>
    </row>
    <row r="122" spans="1:15" s="67" customFormat="1" ht="24.75" customHeight="1" x14ac:dyDescent="0.25">
      <c r="A122" s="33">
        <v>5906564134777</v>
      </c>
      <c r="B122" s="68" t="s">
        <v>105</v>
      </c>
      <c r="C122" s="60" t="s">
        <v>293</v>
      </c>
      <c r="D122" s="64"/>
      <c r="E122" s="79">
        <v>1562.61</v>
      </c>
      <c r="F122" s="79">
        <f t="shared" si="15"/>
        <v>1922.0102999999999</v>
      </c>
      <c r="G122" s="89"/>
      <c r="H122" s="89"/>
      <c r="I122" s="68"/>
      <c r="J122" s="89"/>
      <c r="K122" s="89"/>
      <c r="L122" s="89"/>
      <c r="M122" s="87">
        <v>0.7</v>
      </c>
      <c r="N122" s="89"/>
      <c r="O122" s="66">
        <v>73219000</v>
      </c>
    </row>
    <row r="123" spans="1:15" s="67" customFormat="1" ht="24.75" customHeight="1" x14ac:dyDescent="0.25">
      <c r="A123" s="86">
        <v>5906564222429</v>
      </c>
      <c r="B123" s="72" t="s">
        <v>357</v>
      </c>
      <c r="C123" s="60" t="s">
        <v>382</v>
      </c>
      <c r="D123" s="61"/>
      <c r="E123" s="79">
        <v>349.59</v>
      </c>
      <c r="F123" s="79">
        <f t="shared" si="15"/>
        <v>429.99569999999994</v>
      </c>
      <c r="G123" s="89"/>
      <c r="H123" s="89"/>
      <c r="I123" s="68"/>
      <c r="J123" s="89"/>
      <c r="K123" s="89"/>
      <c r="L123" s="89"/>
      <c r="M123" s="87">
        <v>0.8</v>
      </c>
      <c r="N123" s="89"/>
      <c r="O123" s="66">
        <v>85168020</v>
      </c>
    </row>
    <row r="124" spans="1:15" ht="24.75" customHeight="1" x14ac:dyDescent="0.25">
      <c r="A124" s="57">
        <v>5906564221682</v>
      </c>
      <c r="B124" s="56" t="s">
        <v>356</v>
      </c>
      <c r="C124" s="42" t="s">
        <v>339</v>
      </c>
      <c r="D124" s="8"/>
      <c r="E124" s="38">
        <v>365.85</v>
      </c>
      <c r="F124" s="38">
        <f t="shared" si="15"/>
        <v>449.99550000000005</v>
      </c>
      <c r="G124" s="15"/>
      <c r="H124" s="15"/>
      <c r="I124" s="19"/>
      <c r="J124" s="15"/>
      <c r="K124" s="15"/>
      <c r="L124" s="15"/>
      <c r="M124" s="16">
        <v>0.85</v>
      </c>
      <c r="N124" s="15"/>
      <c r="O124" s="13">
        <v>85168020</v>
      </c>
    </row>
    <row r="125" spans="1:15" ht="24.75" customHeight="1" x14ac:dyDescent="0.25">
      <c r="A125" s="7">
        <v>5906564111792</v>
      </c>
      <c r="B125" s="7" t="s">
        <v>358</v>
      </c>
      <c r="C125" s="42" t="s">
        <v>340</v>
      </c>
      <c r="D125" s="8"/>
      <c r="E125" s="38">
        <v>478.87</v>
      </c>
      <c r="F125" s="38">
        <f t="shared" si="15"/>
        <v>589.01009999999997</v>
      </c>
      <c r="G125" s="15"/>
      <c r="H125" s="15"/>
      <c r="I125" s="19"/>
      <c r="J125" s="15"/>
      <c r="K125" s="15"/>
      <c r="L125" s="15"/>
      <c r="M125" s="16">
        <v>1</v>
      </c>
      <c r="N125" s="15"/>
      <c r="O125" s="13">
        <v>85168020</v>
      </c>
    </row>
    <row r="126" spans="1:15" ht="24.75" customHeight="1" x14ac:dyDescent="0.25">
      <c r="A126" s="7">
        <v>5906564131967</v>
      </c>
      <c r="B126" s="19" t="s">
        <v>108</v>
      </c>
      <c r="C126" s="42" t="s">
        <v>228</v>
      </c>
      <c r="D126" s="11"/>
      <c r="E126" s="38">
        <v>1507.32</v>
      </c>
      <c r="F126" s="38">
        <f t="shared" si="15"/>
        <v>1854.0036</v>
      </c>
      <c r="G126" s="15"/>
      <c r="H126" s="15"/>
      <c r="I126" s="19"/>
      <c r="J126" s="15"/>
      <c r="K126" s="15"/>
      <c r="L126" s="15"/>
      <c r="M126" s="16">
        <v>2.2999999999999998</v>
      </c>
      <c r="N126" s="15"/>
      <c r="O126" s="13">
        <v>85168020</v>
      </c>
    </row>
    <row r="127" spans="1:15" ht="24.75" customHeight="1" x14ac:dyDescent="0.25">
      <c r="A127" s="7">
        <v>5906564131974</v>
      </c>
      <c r="B127" s="19" t="s">
        <v>109</v>
      </c>
      <c r="C127" s="42" t="s">
        <v>229</v>
      </c>
      <c r="D127" s="11"/>
      <c r="E127" s="38">
        <v>1601.6299999999999</v>
      </c>
      <c r="F127" s="38">
        <f t="shared" si="15"/>
        <v>1970.0048999999999</v>
      </c>
      <c r="G127" s="15"/>
      <c r="H127" s="15"/>
      <c r="I127" s="19"/>
      <c r="J127" s="15"/>
      <c r="K127" s="15"/>
      <c r="L127" s="15"/>
      <c r="M127" s="16">
        <v>2.5</v>
      </c>
      <c r="N127" s="15"/>
      <c r="O127" s="13">
        <v>85168020</v>
      </c>
    </row>
    <row r="128" spans="1:15" ht="24.75" customHeight="1" x14ac:dyDescent="0.25">
      <c r="A128" s="7">
        <v>5906564131004</v>
      </c>
      <c r="B128" s="19" t="s">
        <v>110</v>
      </c>
      <c r="C128" s="42" t="s">
        <v>230</v>
      </c>
      <c r="D128" s="8"/>
      <c r="E128" s="38">
        <v>83.740000000000009</v>
      </c>
      <c r="F128" s="38">
        <f t="shared" si="15"/>
        <v>103.00020000000001</v>
      </c>
      <c r="G128" s="15"/>
      <c r="H128" s="15"/>
      <c r="I128" s="19"/>
      <c r="J128" s="15"/>
      <c r="K128" s="15"/>
      <c r="L128" s="15"/>
      <c r="M128" s="16">
        <v>0.36</v>
      </c>
      <c r="N128" s="15"/>
      <c r="O128" s="13">
        <v>82041100</v>
      </c>
    </row>
    <row r="129" spans="1:15" ht="24.75" customHeight="1" x14ac:dyDescent="0.25">
      <c r="A129" s="7">
        <v>5906564133275</v>
      </c>
      <c r="B129" s="19" t="s">
        <v>111</v>
      </c>
      <c r="C129" s="42" t="s">
        <v>294</v>
      </c>
      <c r="D129" s="8"/>
      <c r="E129" s="38">
        <v>113.83</v>
      </c>
      <c r="F129" s="38">
        <f t="shared" si="15"/>
        <v>140.01089999999999</v>
      </c>
      <c r="G129" s="15"/>
      <c r="H129" s="15"/>
      <c r="I129" s="19"/>
      <c r="J129" s="15"/>
      <c r="K129" s="15"/>
      <c r="L129" s="15"/>
      <c r="M129" s="16">
        <v>0.82</v>
      </c>
      <c r="N129" s="15"/>
      <c r="O129" s="13">
        <v>82041100</v>
      </c>
    </row>
    <row r="130" spans="1:15" ht="24.75" customHeight="1" x14ac:dyDescent="0.25">
      <c r="A130" s="7">
        <v>5906564131820</v>
      </c>
      <c r="B130" s="19" t="s">
        <v>106</v>
      </c>
      <c r="C130" s="42" t="s">
        <v>231</v>
      </c>
      <c r="D130" s="8"/>
      <c r="E130" s="38">
        <v>415.45</v>
      </c>
      <c r="F130" s="38">
        <f t="shared" si="15"/>
        <v>511.00349999999997</v>
      </c>
      <c r="G130" s="15"/>
      <c r="H130" s="15"/>
      <c r="I130" s="19"/>
      <c r="J130" s="15"/>
      <c r="K130" s="15"/>
      <c r="L130" s="15"/>
      <c r="M130" s="16">
        <v>1.5</v>
      </c>
      <c r="N130" s="15"/>
      <c r="O130" s="13">
        <v>73219000</v>
      </c>
    </row>
    <row r="131" spans="1:15" ht="24.75" customHeight="1" x14ac:dyDescent="0.25">
      <c r="A131" s="7">
        <v>5906564222207</v>
      </c>
      <c r="B131" s="19" t="s">
        <v>107</v>
      </c>
      <c r="C131" s="42" t="s">
        <v>232</v>
      </c>
      <c r="D131" s="8"/>
      <c r="E131" s="38">
        <v>415.45</v>
      </c>
      <c r="F131" s="38">
        <f t="shared" si="15"/>
        <v>511.00349999999997</v>
      </c>
      <c r="G131" s="15"/>
      <c r="H131" s="15"/>
      <c r="I131" s="19"/>
      <c r="J131" s="15"/>
      <c r="K131" s="15"/>
      <c r="L131" s="15"/>
      <c r="M131" s="16">
        <v>1.5</v>
      </c>
      <c r="N131" s="15"/>
      <c r="O131" s="13">
        <v>73219000</v>
      </c>
    </row>
    <row r="132" spans="1:15" ht="24.75" customHeight="1" x14ac:dyDescent="0.25">
      <c r="A132" s="7">
        <v>5906564191510</v>
      </c>
      <c r="B132" s="19" t="s">
        <v>112</v>
      </c>
      <c r="C132" s="42" t="s">
        <v>233</v>
      </c>
      <c r="D132" s="8"/>
      <c r="E132" s="38">
        <v>129.26999999999998</v>
      </c>
      <c r="F132" s="38">
        <f t="shared" si="15"/>
        <v>159.00209999999998</v>
      </c>
      <c r="G132" s="15"/>
      <c r="H132" s="15"/>
      <c r="I132" s="19"/>
      <c r="J132" s="15"/>
      <c r="K132" s="15"/>
      <c r="L132" s="15"/>
      <c r="M132" s="16">
        <v>4</v>
      </c>
      <c r="N132" s="15"/>
      <c r="O132" s="13">
        <v>73219000</v>
      </c>
    </row>
    <row r="133" spans="1:15" ht="24.75" customHeight="1" x14ac:dyDescent="0.25">
      <c r="A133" s="35"/>
      <c r="B133" s="35"/>
      <c r="C133" s="35"/>
      <c r="D133" s="8"/>
      <c r="E133" s="8"/>
      <c r="F133" s="8"/>
      <c r="G133" s="15"/>
      <c r="H133" s="15"/>
      <c r="I133" s="19"/>
      <c r="J133" s="15"/>
      <c r="K133" s="15"/>
      <c r="L133" s="15"/>
      <c r="M133" s="16"/>
      <c r="N133" s="15"/>
      <c r="O133" s="13"/>
    </row>
    <row r="134" spans="1:15" ht="24.75" customHeight="1" x14ac:dyDescent="0.25">
      <c r="A134" s="45" t="s">
        <v>155</v>
      </c>
      <c r="B134" s="52"/>
      <c r="C134" s="53"/>
      <c r="D134" s="54"/>
      <c r="E134" s="54"/>
      <c r="F134" s="48"/>
      <c r="G134" s="49"/>
      <c r="H134" s="49"/>
      <c r="I134" s="50"/>
      <c r="J134" s="49"/>
      <c r="K134" s="49"/>
      <c r="L134" s="49"/>
      <c r="M134" s="51"/>
      <c r="N134" s="49"/>
      <c r="O134" s="55"/>
    </row>
    <row r="135" spans="1:15" ht="33.75" x14ac:dyDescent="0.25">
      <c r="A135" s="36" t="s">
        <v>0</v>
      </c>
      <c r="B135" s="34" t="s">
        <v>115</v>
      </c>
      <c r="C135" s="41" t="s">
        <v>174</v>
      </c>
      <c r="D135" s="4" t="s">
        <v>116</v>
      </c>
      <c r="E135" s="4" t="s">
        <v>117</v>
      </c>
      <c r="F135" s="4" t="s">
        <v>118</v>
      </c>
      <c r="G135" s="4" t="s">
        <v>119</v>
      </c>
      <c r="H135" s="4" t="s">
        <v>173</v>
      </c>
      <c r="I135" s="2"/>
      <c r="J135" s="3" t="s">
        <v>122</v>
      </c>
      <c r="K135" s="3" t="s">
        <v>123</v>
      </c>
      <c r="L135" s="3" t="s">
        <v>124</v>
      </c>
      <c r="M135" s="5" t="s">
        <v>125</v>
      </c>
      <c r="N135" s="6" t="s">
        <v>126</v>
      </c>
      <c r="O135" s="4" t="s">
        <v>127</v>
      </c>
    </row>
    <row r="136" spans="1:15" ht="24.75" customHeight="1" x14ac:dyDescent="0.25">
      <c r="A136" s="7">
        <v>5906564180248</v>
      </c>
      <c r="B136" s="19" t="s">
        <v>29</v>
      </c>
      <c r="C136" s="42" t="s">
        <v>234</v>
      </c>
      <c r="D136" s="8" t="s">
        <v>156</v>
      </c>
      <c r="E136" s="8">
        <v>268.29000000000002</v>
      </c>
      <c r="F136" s="8">
        <f t="shared" ref="F136:F161" si="16">E136*1.23</f>
        <v>329.99670000000003</v>
      </c>
      <c r="G136" s="9" t="s">
        <v>153</v>
      </c>
      <c r="H136" s="9" t="s">
        <v>157</v>
      </c>
      <c r="I136" s="19"/>
      <c r="J136" s="13">
        <v>275</v>
      </c>
      <c r="K136" s="13">
        <v>175</v>
      </c>
      <c r="L136" s="13">
        <v>95</v>
      </c>
      <c r="M136" s="13">
        <v>1.6</v>
      </c>
      <c r="N136" s="14">
        <v>4.5718750000000004E-3</v>
      </c>
      <c r="O136" s="13">
        <v>85161011</v>
      </c>
    </row>
    <row r="137" spans="1:15" ht="24.75" customHeight="1" x14ac:dyDescent="0.25">
      <c r="A137" s="7">
        <v>5906564180255</v>
      </c>
      <c r="B137" s="19" t="s">
        <v>30</v>
      </c>
      <c r="C137" s="42" t="s">
        <v>235</v>
      </c>
      <c r="D137" s="8" t="s">
        <v>158</v>
      </c>
      <c r="E137" s="8">
        <v>268.29000000000002</v>
      </c>
      <c r="F137" s="8">
        <f t="shared" si="16"/>
        <v>329.99670000000003</v>
      </c>
      <c r="G137" s="9" t="s">
        <v>153</v>
      </c>
      <c r="H137" s="9" t="s">
        <v>157</v>
      </c>
      <c r="I137" s="19"/>
      <c r="J137" s="13">
        <v>275</v>
      </c>
      <c r="K137" s="13">
        <v>175</v>
      </c>
      <c r="L137" s="13">
        <v>95</v>
      </c>
      <c r="M137" s="13">
        <v>1.6</v>
      </c>
      <c r="N137" s="14">
        <v>4.5718750000000004E-3</v>
      </c>
      <c r="O137" s="13">
        <v>85161011</v>
      </c>
    </row>
    <row r="138" spans="1:15" ht="24.75" customHeight="1" x14ac:dyDescent="0.25">
      <c r="A138" s="7">
        <v>5906564180262</v>
      </c>
      <c r="B138" s="19" t="s">
        <v>33</v>
      </c>
      <c r="C138" s="42" t="s">
        <v>236</v>
      </c>
      <c r="D138" s="8" t="s">
        <v>159</v>
      </c>
      <c r="E138" s="8">
        <v>300</v>
      </c>
      <c r="F138" s="8">
        <f t="shared" si="16"/>
        <v>369</v>
      </c>
      <c r="G138" s="9" t="s">
        <v>153</v>
      </c>
      <c r="H138" s="9" t="s">
        <v>160</v>
      </c>
      <c r="I138" s="19"/>
      <c r="J138" s="13">
        <v>275</v>
      </c>
      <c r="K138" s="13">
        <v>175</v>
      </c>
      <c r="L138" s="13">
        <v>95</v>
      </c>
      <c r="M138" s="13">
        <v>1.6</v>
      </c>
      <c r="N138" s="14">
        <v>4.5718750000000004E-3</v>
      </c>
      <c r="O138" s="13">
        <v>85161011</v>
      </c>
    </row>
    <row r="139" spans="1:15" ht="24.75" customHeight="1" x14ac:dyDescent="0.25">
      <c r="A139" s="7">
        <v>5906564132186</v>
      </c>
      <c r="B139" s="19" t="s">
        <v>31</v>
      </c>
      <c r="C139" s="42" t="s">
        <v>237</v>
      </c>
      <c r="D139" s="8" t="s">
        <v>158</v>
      </c>
      <c r="E139" s="8">
        <v>369.92</v>
      </c>
      <c r="F139" s="8">
        <f t="shared" si="16"/>
        <v>455.0016</v>
      </c>
      <c r="G139" s="9" t="s">
        <v>153</v>
      </c>
      <c r="H139" s="9" t="s">
        <v>157</v>
      </c>
      <c r="I139" s="19"/>
      <c r="J139" s="13">
        <v>240</v>
      </c>
      <c r="K139" s="13">
        <v>230</v>
      </c>
      <c r="L139" s="13">
        <v>95</v>
      </c>
      <c r="M139" s="13">
        <v>1.85</v>
      </c>
      <c r="N139" s="14">
        <v>5.2440000000000004E-3</v>
      </c>
      <c r="O139" s="13">
        <v>85161011</v>
      </c>
    </row>
    <row r="140" spans="1:15" ht="24.75" customHeight="1" x14ac:dyDescent="0.25">
      <c r="A140" s="7">
        <v>5906564132193</v>
      </c>
      <c r="B140" s="19" t="s">
        <v>32</v>
      </c>
      <c r="C140" s="42" t="s">
        <v>238</v>
      </c>
      <c r="D140" s="8" t="s">
        <v>159</v>
      </c>
      <c r="E140" s="8">
        <v>369.92</v>
      </c>
      <c r="F140" s="8">
        <f t="shared" si="16"/>
        <v>455.0016</v>
      </c>
      <c r="G140" s="9" t="s">
        <v>153</v>
      </c>
      <c r="H140" s="9" t="s">
        <v>160</v>
      </c>
      <c r="I140" s="19"/>
      <c r="J140" s="13">
        <v>240</v>
      </c>
      <c r="K140" s="13">
        <v>230</v>
      </c>
      <c r="L140" s="13">
        <v>95</v>
      </c>
      <c r="M140" s="13">
        <v>1.85</v>
      </c>
      <c r="N140" s="14">
        <v>5.2440000000000004E-3</v>
      </c>
      <c r="O140" s="13">
        <v>85161011</v>
      </c>
    </row>
    <row r="141" spans="1:15" ht="24.75" customHeight="1" x14ac:dyDescent="0.25">
      <c r="A141" s="7">
        <v>5906564031052</v>
      </c>
      <c r="B141" s="19" t="s">
        <v>24</v>
      </c>
      <c r="C141" s="42" t="s">
        <v>239</v>
      </c>
      <c r="D141" s="8" t="s">
        <v>156</v>
      </c>
      <c r="E141" s="8">
        <v>382.11</v>
      </c>
      <c r="F141" s="8">
        <f t="shared" si="16"/>
        <v>469.99529999999999</v>
      </c>
      <c r="G141" s="9" t="s">
        <v>153</v>
      </c>
      <c r="H141" s="9" t="s">
        <v>157</v>
      </c>
      <c r="I141" s="19"/>
      <c r="J141" s="13">
        <v>239</v>
      </c>
      <c r="K141" s="13">
        <v>178</v>
      </c>
      <c r="L141" s="13">
        <v>82</v>
      </c>
      <c r="M141" s="13">
        <v>1.3</v>
      </c>
      <c r="N141" s="14">
        <v>3.4884439999999998E-3</v>
      </c>
      <c r="O141" s="13">
        <v>85161011</v>
      </c>
    </row>
    <row r="142" spans="1:15" ht="24.75" customHeight="1" x14ac:dyDescent="0.25">
      <c r="A142" s="7">
        <v>5906564031069</v>
      </c>
      <c r="B142" s="19" t="s">
        <v>25</v>
      </c>
      <c r="C142" s="42" t="s">
        <v>240</v>
      </c>
      <c r="D142" s="8" t="s">
        <v>158</v>
      </c>
      <c r="E142" s="8">
        <v>382.11</v>
      </c>
      <c r="F142" s="8">
        <f t="shared" si="16"/>
        <v>469.99529999999999</v>
      </c>
      <c r="G142" s="9" t="s">
        <v>153</v>
      </c>
      <c r="H142" s="9" t="s">
        <v>157</v>
      </c>
      <c r="I142" s="19"/>
      <c r="J142" s="13">
        <v>239</v>
      </c>
      <c r="K142" s="13">
        <v>178</v>
      </c>
      <c r="L142" s="13">
        <v>82</v>
      </c>
      <c r="M142" s="13">
        <v>1.3</v>
      </c>
      <c r="N142" s="14">
        <v>3.4884439999999998E-3</v>
      </c>
      <c r="O142" s="13">
        <v>85161011</v>
      </c>
    </row>
    <row r="143" spans="1:15" ht="24.75" customHeight="1" x14ac:dyDescent="0.25">
      <c r="A143" s="7">
        <v>5906564031076</v>
      </c>
      <c r="B143" s="19" t="s">
        <v>26</v>
      </c>
      <c r="C143" s="42" t="s">
        <v>241</v>
      </c>
      <c r="D143" s="8" t="s">
        <v>159</v>
      </c>
      <c r="E143" s="8">
        <v>382.11</v>
      </c>
      <c r="F143" s="8">
        <f t="shared" si="16"/>
        <v>469.99529999999999</v>
      </c>
      <c r="G143" s="9" t="s">
        <v>153</v>
      </c>
      <c r="H143" s="9" t="s">
        <v>160</v>
      </c>
      <c r="I143" s="19"/>
      <c r="J143" s="13">
        <v>239</v>
      </c>
      <c r="K143" s="13">
        <v>178</v>
      </c>
      <c r="L143" s="13">
        <v>82</v>
      </c>
      <c r="M143" s="13">
        <v>1.3</v>
      </c>
      <c r="N143" s="14">
        <v>3.4884439999999998E-3</v>
      </c>
      <c r="O143" s="13">
        <v>85161011</v>
      </c>
    </row>
    <row r="144" spans="1:15" ht="24.75" customHeight="1" x14ac:dyDescent="0.25">
      <c r="A144" s="7">
        <v>5906564220791</v>
      </c>
      <c r="B144" s="19" t="s">
        <v>27</v>
      </c>
      <c r="C144" s="42" t="s">
        <v>242</v>
      </c>
      <c r="D144" s="8" t="s">
        <v>161</v>
      </c>
      <c r="E144" s="8">
        <v>426.83</v>
      </c>
      <c r="F144" s="8">
        <f t="shared" si="16"/>
        <v>525.0009</v>
      </c>
      <c r="G144" s="9" t="s">
        <v>153</v>
      </c>
      <c r="H144" s="9" t="s">
        <v>160</v>
      </c>
      <c r="I144" s="19"/>
      <c r="J144" s="13">
        <v>239</v>
      </c>
      <c r="K144" s="13">
        <v>178</v>
      </c>
      <c r="L144" s="13">
        <v>82</v>
      </c>
      <c r="M144" s="13">
        <v>1.3</v>
      </c>
      <c r="N144" s="14">
        <v>3.4884439999999998E-3</v>
      </c>
      <c r="O144" s="13">
        <v>85161011</v>
      </c>
    </row>
    <row r="145" spans="1:15" ht="24.75" customHeight="1" x14ac:dyDescent="0.25">
      <c r="A145" s="7">
        <v>5906564002670</v>
      </c>
      <c r="B145" s="19" t="s">
        <v>37</v>
      </c>
      <c r="C145" s="42" t="s">
        <v>243</v>
      </c>
      <c r="D145" s="8" t="s">
        <v>162</v>
      </c>
      <c r="E145" s="8">
        <v>910.57</v>
      </c>
      <c r="F145" s="8">
        <f t="shared" si="16"/>
        <v>1120.0011</v>
      </c>
      <c r="G145" s="9" t="s">
        <v>153</v>
      </c>
      <c r="H145" s="9" t="s">
        <v>160</v>
      </c>
      <c r="I145" s="19"/>
      <c r="J145" s="13">
        <v>538</v>
      </c>
      <c r="K145" s="13">
        <v>263</v>
      </c>
      <c r="L145" s="13">
        <v>120</v>
      </c>
      <c r="M145" s="13">
        <v>4.5</v>
      </c>
      <c r="N145" s="14">
        <f t="shared" ref="N145:N153" si="17">J145*K145*L145/1000000000</f>
        <v>1.6979279999999999E-2</v>
      </c>
      <c r="O145" s="13">
        <v>85161011</v>
      </c>
    </row>
    <row r="146" spans="1:15" ht="24.75" customHeight="1" x14ac:dyDescent="0.25">
      <c r="A146" s="7">
        <v>5906564002861</v>
      </c>
      <c r="B146" s="19" t="s">
        <v>38</v>
      </c>
      <c r="C146" s="42" t="s">
        <v>244</v>
      </c>
      <c r="D146" s="8" t="s">
        <v>163</v>
      </c>
      <c r="E146" s="8">
        <v>910.57</v>
      </c>
      <c r="F146" s="8">
        <f t="shared" si="16"/>
        <v>1120.0011</v>
      </c>
      <c r="G146" s="9" t="s">
        <v>153</v>
      </c>
      <c r="H146" s="9" t="s">
        <v>164</v>
      </c>
      <c r="I146" s="19"/>
      <c r="J146" s="13">
        <v>538</v>
      </c>
      <c r="K146" s="13">
        <v>263</v>
      </c>
      <c r="L146" s="13">
        <v>120</v>
      </c>
      <c r="M146" s="13">
        <v>4.5</v>
      </c>
      <c r="N146" s="14">
        <f t="shared" si="17"/>
        <v>1.6979279999999999E-2</v>
      </c>
      <c r="O146" s="13">
        <v>85161011</v>
      </c>
    </row>
    <row r="147" spans="1:15" ht="24.75" customHeight="1" x14ac:dyDescent="0.25">
      <c r="A147" s="7">
        <v>5906564002885</v>
      </c>
      <c r="B147" s="19" t="s">
        <v>39</v>
      </c>
      <c r="C147" s="42" t="s">
        <v>245</v>
      </c>
      <c r="D147" s="8" t="s">
        <v>165</v>
      </c>
      <c r="E147" s="8">
        <v>1000</v>
      </c>
      <c r="F147" s="8">
        <f t="shared" si="16"/>
        <v>1230</v>
      </c>
      <c r="G147" s="9" t="s">
        <v>153</v>
      </c>
      <c r="H147" s="9" t="s">
        <v>164</v>
      </c>
      <c r="I147" s="19"/>
      <c r="J147" s="13">
        <v>538</v>
      </c>
      <c r="K147" s="13">
        <v>263</v>
      </c>
      <c r="L147" s="13">
        <v>120</v>
      </c>
      <c r="M147" s="13">
        <v>4.5</v>
      </c>
      <c r="N147" s="14">
        <f t="shared" si="17"/>
        <v>1.6979279999999999E-2</v>
      </c>
      <c r="O147" s="13">
        <v>85161011</v>
      </c>
    </row>
    <row r="148" spans="1:15" ht="24.75" customHeight="1" x14ac:dyDescent="0.25">
      <c r="A148" s="7">
        <v>5906564220524</v>
      </c>
      <c r="B148" s="19" t="s">
        <v>34</v>
      </c>
      <c r="C148" s="42" t="s">
        <v>246</v>
      </c>
      <c r="D148" s="8" t="s">
        <v>162</v>
      </c>
      <c r="E148" s="8">
        <v>1154.47</v>
      </c>
      <c r="F148" s="8">
        <f t="shared" si="16"/>
        <v>1419.9981</v>
      </c>
      <c r="G148" s="9" t="s">
        <v>153</v>
      </c>
      <c r="H148" s="9" t="s">
        <v>160</v>
      </c>
      <c r="I148" s="19"/>
      <c r="J148" s="13">
        <v>538</v>
      </c>
      <c r="K148" s="13">
        <v>263</v>
      </c>
      <c r="L148" s="13">
        <v>120</v>
      </c>
      <c r="M148" s="13">
        <v>4.5</v>
      </c>
      <c r="N148" s="14">
        <f t="shared" si="17"/>
        <v>1.6979279999999999E-2</v>
      </c>
      <c r="O148" s="13">
        <v>85161011</v>
      </c>
    </row>
    <row r="149" spans="1:15" ht="24.75" customHeight="1" x14ac:dyDescent="0.25">
      <c r="A149" s="7">
        <v>5906564220555</v>
      </c>
      <c r="B149" s="19" t="s">
        <v>35</v>
      </c>
      <c r="C149" s="42" t="s">
        <v>247</v>
      </c>
      <c r="D149" s="8" t="s">
        <v>163</v>
      </c>
      <c r="E149" s="8">
        <v>1154.47</v>
      </c>
      <c r="F149" s="8">
        <f t="shared" si="16"/>
        <v>1419.9981</v>
      </c>
      <c r="G149" s="9" t="s">
        <v>153</v>
      </c>
      <c r="H149" s="9" t="s">
        <v>164</v>
      </c>
      <c r="I149" s="19"/>
      <c r="J149" s="13">
        <v>538</v>
      </c>
      <c r="K149" s="13">
        <v>263</v>
      </c>
      <c r="L149" s="13">
        <v>120</v>
      </c>
      <c r="M149" s="13">
        <v>4.5</v>
      </c>
      <c r="N149" s="14">
        <f t="shared" si="17"/>
        <v>1.6979279999999999E-2</v>
      </c>
      <c r="O149" s="13">
        <v>85161011</v>
      </c>
    </row>
    <row r="150" spans="1:15" ht="24.75" customHeight="1" x14ac:dyDescent="0.25">
      <c r="A150" s="7">
        <v>5906564220562</v>
      </c>
      <c r="B150" s="19" t="s">
        <v>36</v>
      </c>
      <c r="C150" s="42" t="s">
        <v>248</v>
      </c>
      <c r="D150" s="8" t="s">
        <v>165</v>
      </c>
      <c r="E150" s="8">
        <v>1243.9000000000001</v>
      </c>
      <c r="F150" s="8">
        <f t="shared" si="16"/>
        <v>1529.9970000000001</v>
      </c>
      <c r="G150" s="9" t="s">
        <v>153</v>
      </c>
      <c r="H150" s="9" t="s">
        <v>164</v>
      </c>
      <c r="I150" s="19"/>
      <c r="J150" s="13">
        <v>538</v>
      </c>
      <c r="K150" s="13">
        <v>263</v>
      </c>
      <c r="L150" s="13">
        <v>120</v>
      </c>
      <c r="M150" s="13">
        <v>4.5</v>
      </c>
      <c r="N150" s="14">
        <f t="shared" si="17"/>
        <v>1.6979279999999999E-2</v>
      </c>
      <c r="O150" s="13">
        <v>85161011</v>
      </c>
    </row>
    <row r="151" spans="1:15" ht="24.75" customHeight="1" x14ac:dyDescent="0.25">
      <c r="A151" s="7">
        <v>5906564220593</v>
      </c>
      <c r="B151" s="19" t="s">
        <v>40</v>
      </c>
      <c r="C151" s="42" t="s">
        <v>249</v>
      </c>
      <c r="D151" s="8" t="s">
        <v>162</v>
      </c>
      <c r="E151" s="8">
        <v>1400</v>
      </c>
      <c r="F151" s="8">
        <f t="shared" si="16"/>
        <v>1722</v>
      </c>
      <c r="G151" s="9" t="s">
        <v>153</v>
      </c>
      <c r="H151" s="9" t="s">
        <v>160</v>
      </c>
      <c r="I151" s="19"/>
      <c r="J151" s="13">
        <v>538</v>
      </c>
      <c r="K151" s="13">
        <v>263</v>
      </c>
      <c r="L151" s="13">
        <v>120</v>
      </c>
      <c r="M151" s="13">
        <v>4.5</v>
      </c>
      <c r="N151" s="14">
        <f t="shared" si="17"/>
        <v>1.6979279999999999E-2</v>
      </c>
      <c r="O151" s="13">
        <v>85161011</v>
      </c>
    </row>
    <row r="152" spans="1:15" ht="24.75" customHeight="1" x14ac:dyDescent="0.25">
      <c r="A152" s="7">
        <v>5906564220616</v>
      </c>
      <c r="B152" s="19" t="s">
        <v>41</v>
      </c>
      <c r="C152" s="42" t="s">
        <v>250</v>
      </c>
      <c r="D152" s="8" t="s">
        <v>163</v>
      </c>
      <c r="E152" s="8">
        <v>1400</v>
      </c>
      <c r="F152" s="8">
        <f t="shared" si="16"/>
        <v>1722</v>
      </c>
      <c r="G152" s="9" t="s">
        <v>153</v>
      </c>
      <c r="H152" s="9" t="s">
        <v>164</v>
      </c>
      <c r="I152" s="19"/>
      <c r="J152" s="13">
        <v>538</v>
      </c>
      <c r="K152" s="13">
        <v>263</v>
      </c>
      <c r="L152" s="13">
        <v>120</v>
      </c>
      <c r="M152" s="13">
        <v>4.5</v>
      </c>
      <c r="N152" s="14">
        <f t="shared" si="17"/>
        <v>1.6979279999999999E-2</v>
      </c>
      <c r="O152" s="13">
        <v>85161011</v>
      </c>
    </row>
    <row r="153" spans="1:15" ht="24.75" customHeight="1" x14ac:dyDescent="0.25">
      <c r="A153" s="7">
        <v>5906564220630</v>
      </c>
      <c r="B153" s="19" t="s">
        <v>42</v>
      </c>
      <c r="C153" s="42" t="s">
        <v>251</v>
      </c>
      <c r="D153" s="8" t="s">
        <v>165</v>
      </c>
      <c r="E153" s="8">
        <v>1500</v>
      </c>
      <c r="F153" s="8">
        <f t="shared" si="16"/>
        <v>1845</v>
      </c>
      <c r="G153" s="9" t="s">
        <v>153</v>
      </c>
      <c r="H153" s="9" t="s">
        <v>164</v>
      </c>
      <c r="I153" s="19"/>
      <c r="J153" s="13">
        <v>538</v>
      </c>
      <c r="K153" s="13">
        <v>263</v>
      </c>
      <c r="L153" s="13">
        <v>120</v>
      </c>
      <c r="M153" s="13">
        <v>4.5</v>
      </c>
      <c r="N153" s="14">
        <f t="shared" si="17"/>
        <v>1.6979279999999999E-2</v>
      </c>
      <c r="O153" s="13">
        <v>85161011</v>
      </c>
    </row>
    <row r="154" spans="1:15" ht="24.75" customHeight="1" x14ac:dyDescent="0.25">
      <c r="A154" s="7">
        <v>5906564090103</v>
      </c>
      <c r="B154" s="19" t="s">
        <v>28</v>
      </c>
      <c r="C154" s="42" t="s">
        <v>252</v>
      </c>
      <c r="D154" s="8" t="s">
        <v>166</v>
      </c>
      <c r="E154" s="8">
        <v>2700</v>
      </c>
      <c r="F154" s="8">
        <f t="shared" si="16"/>
        <v>3321</v>
      </c>
      <c r="G154" s="9" t="s">
        <v>153</v>
      </c>
      <c r="H154" s="9" t="s">
        <v>164</v>
      </c>
      <c r="I154" s="19"/>
      <c r="J154" s="13">
        <v>600</v>
      </c>
      <c r="K154" s="13">
        <v>330</v>
      </c>
      <c r="L154" s="13">
        <v>155</v>
      </c>
      <c r="M154" s="13">
        <v>9.1999999999999993</v>
      </c>
      <c r="N154" s="14">
        <v>3.0689999999999999E-2</v>
      </c>
      <c r="O154" s="13">
        <v>85161011</v>
      </c>
    </row>
    <row r="155" spans="1:15" ht="24.75" customHeight="1" x14ac:dyDescent="0.25">
      <c r="A155" s="33">
        <v>5906564130809</v>
      </c>
      <c r="B155" s="19" t="s">
        <v>86</v>
      </c>
      <c r="C155" s="42" t="s">
        <v>253</v>
      </c>
      <c r="D155" s="11"/>
      <c r="E155" s="8">
        <v>105.69</v>
      </c>
      <c r="F155" s="8">
        <f t="shared" si="16"/>
        <v>129.99869999999999</v>
      </c>
      <c r="G155" s="15"/>
      <c r="H155" s="15"/>
      <c r="I155" s="19"/>
      <c r="J155" s="15"/>
      <c r="K155" s="15"/>
      <c r="L155" s="15"/>
      <c r="M155" s="13">
        <v>0.9</v>
      </c>
      <c r="N155" s="15"/>
      <c r="O155" s="13">
        <v>85169000</v>
      </c>
    </row>
    <row r="156" spans="1:15" ht="24.75" customHeight="1" x14ac:dyDescent="0.25">
      <c r="A156" s="7">
        <v>5906564130113</v>
      </c>
      <c r="B156" s="19" t="s">
        <v>87</v>
      </c>
      <c r="C156" s="42" t="s">
        <v>254</v>
      </c>
      <c r="D156" s="30"/>
      <c r="E156" s="8">
        <v>8.9499999999999993</v>
      </c>
      <c r="F156" s="8">
        <f t="shared" si="16"/>
        <v>11.0085</v>
      </c>
      <c r="G156" s="15"/>
      <c r="H156" s="15"/>
      <c r="I156" s="19"/>
      <c r="J156" s="15"/>
      <c r="K156" s="15"/>
      <c r="L156" s="15"/>
      <c r="M156" s="13">
        <v>0.1</v>
      </c>
      <c r="N156" s="15"/>
      <c r="O156" s="13">
        <v>85169000</v>
      </c>
    </row>
    <row r="157" spans="1:15" ht="24.75" customHeight="1" x14ac:dyDescent="0.25">
      <c r="A157" s="7">
        <v>5906564130120</v>
      </c>
      <c r="B157" s="19" t="s">
        <v>88</v>
      </c>
      <c r="C157" s="42" t="s">
        <v>255</v>
      </c>
      <c r="D157" s="30"/>
      <c r="E157" s="8">
        <v>8.9499999999999993</v>
      </c>
      <c r="F157" s="8">
        <f t="shared" si="16"/>
        <v>11.0085</v>
      </c>
      <c r="G157" s="15"/>
      <c r="H157" s="15"/>
      <c r="I157" s="19"/>
      <c r="J157" s="15"/>
      <c r="K157" s="15"/>
      <c r="L157" s="15"/>
      <c r="M157" s="13">
        <v>0.1</v>
      </c>
      <c r="N157" s="15"/>
      <c r="O157" s="13">
        <v>85169000</v>
      </c>
    </row>
    <row r="158" spans="1:15" ht="24.75" customHeight="1" x14ac:dyDescent="0.25">
      <c r="A158" s="7">
        <v>5906564221835</v>
      </c>
      <c r="B158" s="19" t="s">
        <v>92</v>
      </c>
      <c r="C158" s="42" t="s">
        <v>256</v>
      </c>
      <c r="D158" s="30"/>
      <c r="E158" s="8">
        <v>71.55</v>
      </c>
      <c r="F158" s="9">
        <f t="shared" si="16"/>
        <v>88.006499999999988</v>
      </c>
      <c r="G158" s="15"/>
      <c r="H158" s="15"/>
      <c r="I158" s="19"/>
      <c r="J158" s="15"/>
      <c r="K158" s="15"/>
      <c r="L158" s="15"/>
      <c r="M158" s="13">
        <v>0.3</v>
      </c>
      <c r="N158" s="15"/>
      <c r="O158" s="13">
        <v>85169000</v>
      </c>
    </row>
    <row r="159" spans="1:15" ht="24.75" customHeight="1" x14ac:dyDescent="0.25">
      <c r="A159" s="7">
        <v>5906564130854</v>
      </c>
      <c r="B159" s="19" t="s">
        <v>89</v>
      </c>
      <c r="C159" s="42" t="s">
        <v>257</v>
      </c>
      <c r="D159" s="30"/>
      <c r="E159" s="8">
        <v>41.47</v>
      </c>
      <c r="F159" s="8">
        <f t="shared" si="16"/>
        <v>51.008099999999999</v>
      </c>
      <c r="G159" s="15"/>
      <c r="H159" s="15"/>
      <c r="I159" s="19"/>
      <c r="J159" s="15"/>
      <c r="K159" s="15"/>
      <c r="L159" s="15"/>
      <c r="M159" s="13">
        <v>0.2</v>
      </c>
      <c r="N159" s="15"/>
      <c r="O159" s="13">
        <v>85169000</v>
      </c>
    </row>
    <row r="160" spans="1:15" ht="24.75" customHeight="1" x14ac:dyDescent="0.25">
      <c r="A160" s="7">
        <v>5906564130878</v>
      </c>
      <c r="B160" s="19" t="s">
        <v>90</v>
      </c>
      <c r="C160" s="42" t="s">
        <v>258</v>
      </c>
      <c r="D160" s="30"/>
      <c r="E160" s="8">
        <v>49.6</v>
      </c>
      <c r="F160" s="8">
        <f t="shared" si="16"/>
        <v>61.008000000000003</v>
      </c>
      <c r="G160" s="15"/>
      <c r="H160" s="15"/>
      <c r="I160" s="19"/>
      <c r="J160" s="15"/>
      <c r="K160" s="15"/>
      <c r="L160" s="15"/>
      <c r="M160" s="13">
        <v>0.2</v>
      </c>
      <c r="N160" s="15"/>
      <c r="O160" s="13">
        <v>85169000</v>
      </c>
    </row>
    <row r="161" spans="1:15" ht="24.75" customHeight="1" x14ac:dyDescent="0.25">
      <c r="A161" s="7">
        <v>5906564130212</v>
      </c>
      <c r="B161" s="19" t="s">
        <v>91</v>
      </c>
      <c r="C161" s="42" t="s">
        <v>259</v>
      </c>
      <c r="D161" s="30"/>
      <c r="E161" s="8">
        <v>58.54</v>
      </c>
      <c r="F161" s="8">
        <f t="shared" si="16"/>
        <v>72.004199999999997</v>
      </c>
      <c r="G161" s="15"/>
      <c r="H161" s="15"/>
      <c r="I161" s="19"/>
      <c r="J161" s="15"/>
      <c r="K161" s="15"/>
      <c r="L161" s="15"/>
      <c r="M161" s="13">
        <v>0.2</v>
      </c>
      <c r="N161" s="15"/>
      <c r="O161" s="13">
        <v>85169000</v>
      </c>
    </row>
    <row r="162" spans="1:15" ht="24.75" customHeight="1" x14ac:dyDescent="0.25">
      <c r="A162" s="35"/>
      <c r="B162" s="35"/>
      <c r="C162" s="35"/>
      <c r="D162" s="30"/>
      <c r="E162" s="8"/>
      <c r="F162" s="9"/>
      <c r="G162" s="15"/>
      <c r="H162" s="15"/>
      <c r="I162" s="19"/>
      <c r="J162" s="15"/>
      <c r="K162" s="15"/>
      <c r="L162" s="15"/>
      <c r="M162" s="13"/>
      <c r="N162" s="15"/>
      <c r="O162" s="13"/>
    </row>
    <row r="163" spans="1:15" ht="24.75" customHeight="1" x14ac:dyDescent="0.25">
      <c r="A163" s="45" t="s">
        <v>167</v>
      </c>
      <c r="B163" s="52"/>
      <c r="C163" s="53"/>
      <c r="D163" s="48"/>
      <c r="E163" s="48"/>
      <c r="F163" s="48"/>
      <c r="G163" s="49"/>
      <c r="H163" s="49"/>
      <c r="I163" s="50"/>
      <c r="J163" s="49"/>
      <c r="K163" s="49"/>
      <c r="L163" s="49"/>
      <c r="M163" s="51"/>
      <c r="N163" s="49"/>
      <c r="O163" s="48"/>
    </row>
    <row r="164" spans="1:15" ht="33.75" x14ac:dyDescent="0.25">
      <c r="A164" s="36" t="s">
        <v>0</v>
      </c>
      <c r="B164" s="34" t="s">
        <v>115</v>
      </c>
      <c r="C164" s="41" t="s">
        <v>174</v>
      </c>
      <c r="D164" s="4" t="s">
        <v>277</v>
      </c>
      <c r="E164" s="4" t="s">
        <v>117</v>
      </c>
      <c r="F164" s="4" t="s">
        <v>118</v>
      </c>
      <c r="G164" s="4" t="s">
        <v>119</v>
      </c>
      <c r="H164" s="4" t="s">
        <v>173</v>
      </c>
      <c r="I164" s="2"/>
      <c r="J164" s="3" t="s">
        <v>122</v>
      </c>
      <c r="K164" s="3" t="s">
        <v>123</v>
      </c>
      <c r="L164" s="3" t="s">
        <v>124</v>
      </c>
      <c r="M164" s="5" t="s">
        <v>125</v>
      </c>
      <c r="N164" s="6" t="s">
        <v>126</v>
      </c>
      <c r="O164" s="4" t="s">
        <v>127</v>
      </c>
    </row>
    <row r="165" spans="1:15" ht="24.75" customHeight="1" x14ac:dyDescent="0.25">
      <c r="A165" s="7">
        <v>5906564160516</v>
      </c>
      <c r="B165" s="19" t="s">
        <v>20</v>
      </c>
      <c r="C165" s="42" t="s">
        <v>260</v>
      </c>
      <c r="D165" s="8" t="s">
        <v>168</v>
      </c>
      <c r="E165" s="8">
        <v>634.15</v>
      </c>
      <c r="F165" s="8">
        <f>E165*1.23</f>
        <v>780.00450000000001</v>
      </c>
      <c r="G165" s="9" t="s">
        <v>153</v>
      </c>
      <c r="H165" s="9" t="s">
        <v>157</v>
      </c>
      <c r="I165" s="19"/>
      <c r="J165" s="13">
        <v>500</v>
      </c>
      <c r="K165" s="13">
        <v>300</v>
      </c>
      <c r="L165" s="13">
        <v>190</v>
      </c>
      <c r="M165" s="13">
        <v>5</v>
      </c>
      <c r="N165" s="14">
        <v>2.8500000000000001E-2</v>
      </c>
      <c r="O165" s="13">
        <v>85161080</v>
      </c>
    </row>
    <row r="166" spans="1:15" ht="24.75" customHeight="1" x14ac:dyDescent="0.25">
      <c r="A166" s="18">
        <v>5906564160523</v>
      </c>
      <c r="B166" s="19" t="s">
        <v>23</v>
      </c>
      <c r="C166" s="42" t="s">
        <v>261</v>
      </c>
      <c r="D166" s="8" t="s">
        <v>168</v>
      </c>
      <c r="E166" s="8">
        <v>634.15</v>
      </c>
      <c r="F166" s="8">
        <f t="shared" ref="F166:F170" si="18">E166*1.23</f>
        <v>780.00450000000001</v>
      </c>
      <c r="G166" s="9" t="s">
        <v>153</v>
      </c>
      <c r="H166" s="9" t="s">
        <v>157</v>
      </c>
      <c r="I166" s="19"/>
      <c r="J166" s="13">
        <v>500</v>
      </c>
      <c r="K166" s="13">
        <v>300</v>
      </c>
      <c r="L166" s="13">
        <v>190</v>
      </c>
      <c r="M166" s="13">
        <v>5</v>
      </c>
      <c r="N166" s="14">
        <v>2.8500000000000001E-2</v>
      </c>
      <c r="O166" s="13">
        <v>85161080</v>
      </c>
    </row>
    <row r="167" spans="1:15" ht="24.75" customHeight="1" x14ac:dyDescent="0.25">
      <c r="A167" s="7">
        <v>5906564160639</v>
      </c>
      <c r="B167" s="19" t="s">
        <v>21</v>
      </c>
      <c r="C167" s="42" t="s">
        <v>262</v>
      </c>
      <c r="D167" s="8" t="s">
        <v>169</v>
      </c>
      <c r="E167" s="8">
        <v>634.15</v>
      </c>
      <c r="F167" s="8">
        <f t="shared" si="18"/>
        <v>780.00450000000001</v>
      </c>
      <c r="G167" s="9" t="s">
        <v>153</v>
      </c>
      <c r="H167" s="9" t="s">
        <v>157</v>
      </c>
      <c r="I167" s="19"/>
      <c r="J167" s="13">
        <v>500</v>
      </c>
      <c r="K167" s="13">
        <v>300</v>
      </c>
      <c r="L167" s="13">
        <v>190</v>
      </c>
      <c r="M167" s="13">
        <v>5</v>
      </c>
      <c r="N167" s="14">
        <v>2.8500000000000001E-2</v>
      </c>
      <c r="O167" s="13">
        <v>85161080</v>
      </c>
    </row>
    <row r="168" spans="1:15" ht="24.75" customHeight="1" x14ac:dyDescent="0.25">
      <c r="A168" s="7">
        <v>5906564133152</v>
      </c>
      <c r="B168" s="19" t="s">
        <v>19</v>
      </c>
      <c r="C168" s="42" t="s">
        <v>263</v>
      </c>
      <c r="D168" s="8" t="s">
        <v>170</v>
      </c>
      <c r="E168" s="8">
        <v>756.1</v>
      </c>
      <c r="F168" s="8">
        <f t="shared" si="18"/>
        <v>930.00300000000004</v>
      </c>
      <c r="G168" s="9" t="s">
        <v>153</v>
      </c>
      <c r="H168" s="9" t="s">
        <v>157</v>
      </c>
      <c r="I168" s="19"/>
      <c r="J168" s="13">
        <v>480</v>
      </c>
      <c r="K168" s="13">
        <v>325</v>
      </c>
      <c r="L168" s="13">
        <v>256</v>
      </c>
      <c r="M168" s="13">
        <v>6.6</v>
      </c>
      <c r="N168" s="14">
        <v>3.9935999999999999E-2</v>
      </c>
      <c r="O168" s="13">
        <v>85161080</v>
      </c>
    </row>
    <row r="169" spans="1:15" ht="24.75" customHeight="1" x14ac:dyDescent="0.25">
      <c r="A169" s="18">
        <v>5906564133169</v>
      </c>
      <c r="B169" s="19" t="s">
        <v>22</v>
      </c>
      <c r="C169" s="42" t="s">
        <v>264</v>
      </c>
      <c r="D169" s="8" t="s">
        <v>170</v>
      </c>
      <c r="E169" s="8">
        <v>756.1</v>
      </c>
      <c r="F169" s="8">
        <f t="shared" si="18"/>
        <v>930.00300000000004</v>
      </c>
      <c r="G169" s="9" t="s">
        <v>153</v>
      </c>
      <c r="H169" s="9" t="s">
        <v>157</v>
      </c>
      <c r="I169" s="19"/>
      <c r="J169" s="13">
        <v>480</v>
      </c>
      <c r="K169" s="13">
        <v>325</v>
      </c>
      <c r="L169" s="13">
        <v>256</v>
      </c>
      <c r="M169" s="13">
        <v>6.6</v>
      </c>
      <c r="N169" s="14">
        <v>3.9935999999999999E-2</v>
      </c>
      <c r="O169" s="13">
        <v>85161080</v>
      </c>
    </row>
    <row r="170" spans="1:15" ht="24.75" customHeight="1" x14ac:dyDescent="0.25">
      <c r="A170" s="7">
        <v>5906564130908</v>
      </c>
      <c r="B170" s="19" t="s">
        <v>85</v>
      </c>
      <c r="C170" s="42" t="s">
        <v>265</v>
      </c>
      <c r="D170" s="11"/>
      <c r="E170" s="8">
        <v>219.51</v>
      </c>
      <c r="F170" s="8">
        <f t="shared" si="18"/>
        <v>269.9973</v>
      </c>
      <c r="G170" s="15"/>
      <c r="H170" s="15"/>
      <c r="I170" s="19"/>
      <c r="J170" s="15"/>
      <c r="K170" s="15"/>
      <c r="L170" s="15"/>
      <c r="M170" s="17"/>
      <c r="N170" s="15"/>
      <c r="O170" s="13">
        <v>85169000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4e416e5-2881-4df4-a1a6-095092e4da80" xsi:nil="true"/>
    <Albums xmlns="24e416e5-2881-4df4-a1a6-095092e4da8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223DE8BCA9904FB2D821B85C354DCF" ma:contentTypeVersion="12" ma:contentTypeDescription="Utwórz nowy dokument." ma:contentTypeScope="" ma:versionID="727998d83ea6f9a81154ad1d579b5462">
  <xsd:schema xmlns:xsd="http://www.w3.org/2001/XMLSchema" xmlns:xs="http://www.w3.org/2001/XMLSchema" xmlns:p="http://schemas.microsoft.com/office/2006/metadata/properties" xmlns:ns3="24e416e5-2881-4df4-a1a6-095092e4da80" targetNamespace="http://schemas.microsoft.com/office/2006/metadata/properties" ma:root="true" ma:fieldsID="9904d95df5b6dc75c50c3242f05ec3d8" ns3:_="">
    <xsd:import namespace="24e416e5-2881-4df4-a1a6-095092e4da8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Albums" minOccurs="0"/>
                <xsd:element ref="ns3:_activity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416e5-2881-4df4-a1a6-095092e4da8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Albums" ma:index="17" nillable="true" ma:displayName="Albums" ma:description="" ma:internalName="Albums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6979E2-EF7F-45EC-9473-72AD4B5BF91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24e416e5-2881-4df4-a1a6-095092e4da80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C832A5-4474-40E3-B7E5-5D32F2FCD1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0C13A-61E7-40C3-B965-8091AB3DB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e416e5-2881-4df4-a1a6-095092e4d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Cennik 08.08.2026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Java App version 2.0.42</dc:description>
  <cp:lastModifiedBy>Monika Szmuniewska</cp:lastModifiedBy>
  <dcterms:created xsi:type="dcterms:W3CDTF">2025-09-17T09:25:36Z</dcterms:created>
  <dcterms:modified xsi:type="dcterms:W3CDTF">2026-08-24T08:57:41Z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0x01010060223DE8BCA9904FB2D821B85C354DCF</vt:lpwstr>
  </property>
</Properties>
</file>